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40"/>
  </bookViews>
  <sheets>
    <sheet name="用工明细" sheetId="3" r:id="rId1"/>
    <sheet name="王慧娟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<sst xmlns="http://schemas.openxmlformats.org/spreadsheetml/2006/main" count="58" uniqueCount="51">
  <si>
    <t>批次号(必填)</t>
  </si>
  <si>
    <t>总笔数(必填)</t>
  </si>
  <si>
    <t>总金额(必填)</t>
  </si>
  <si>
    <t>1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</si>
  <si>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</si>
  <si>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</si>
  <si>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</si>
  <si>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</si>
  <si>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</si>
  <si>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</si>
  <si>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</si>
  <si>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</si>
  <si>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6226220149542366</t>
  </si>
  <si>
    <t>民生银行</t>
  </si>
  <si>
    <t>王慧娟</t>
  </si>
  <si>
    <t>130434199001234446</t>
  </si>
  <si>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</si>
  <si>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</si>
  <si>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</si>
  <si>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</si>
  <si>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</si>
  <si>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维保部</t>
  </si>
  <si>
    <t>费用类型：</t>
  </si>
  <si>
    <t>技术服务费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</si>
  <si>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</si>
  <si>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</si>
  <si>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</si>
  <si>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</si>
  <si>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</si>
  <si>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</si>
  <si>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</si>
  <si>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0"/>
        <rFont val="宋体"/>
        <charset val="134"/>
      </rPr>
      <t>日薪</t>
    </r>
    <r>
      <rPr>
        <sz val="10"/>
        <rFont val="Arial"/>
        <charset val="134"/>
      </rPr>
      <t>¥</t>
    </r>
  </si>
  <si>
    <r>
      <rPr>
        <sz val="10"/>
        <rFont val="宋体"/>
        <charset val="134"/>
      </rPr>
      <t>小计金额</t>
    </r>
    <r>
      <rPr>
        <sz val="10"/>
        <rFont val="Arial"/>
        <charset val="134"/>
      </rPr>
      <t>¥</t>
    </r>
  </si>
  <si>
    <t>施工员</t>
  </si>
  <si>
    <t>算</t>
  </si>
  <si>
    <t>天津贻城实业</t>
  </si>
  <si>
    <t>真空不好技术指导服务</t>
  </si>
  <si>
    <t>项</t>
  </si>
  <si>
    <t>皇城国际</t>
  </si>
  <si>
    <t>空调维保技术服务</t>
  </si>
  <si>
    <t>天津劝业场</t>
  </si>
  <si>
    <t>空调维保运行清洗技术指导服务</t>
  </si>
  <si>
    <t>荣宝斋</t>
  </si>
  <si>
    <t>空调维保运行清洗</t>
  </si>
  <si>
    <r>
      <rPr>
        <sz val="10"/>
        <rFont val="宋体"/>
        <charset val="134"/>
      </rPr>
      <t>下发合计金额：</t>
    </r>
    <r>
      <rPr>
        <sz val="10"/>
        <rFont val="Arial"/>
        <charset val="134"/>
      </rPr>
      <t>¥</t>
    </r>
    <r>
      <rPr>
        <sz val="10"/>
        <rFont val="宋体"/>
        <charset val="134"/>
      </rPr>
      <t xml:space="preserve">      </t>
    </r>
  </si>
  <si>
    <r>
      <rPr>
        <sz val="10"/>
        <rFont val="宋体"/>
        <charset val="134"/>
      </rPr>
      <t xml:space="preserve">                                      价税合计金额:</t>
    </r>
    <r>
      <rPr>
        <sz val="10"/>
        <rFont val="Arial"/>
        <charset val="134"/>
      </rPr>
      <t>¥</t>
    </r>
    <r>
      <rPr>
        <sz val="10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</si>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</sst>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"/>
    <numFmt numFmtId="178" formatCode="[DBNum2][$RMB]General;[Red][DBNum2][$RMB]General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name val="方正书宋_GBK"/>
      <charset val="134"/>
    </font>
    <font>
      <sz val="11"/>
      <name val="宋体"/>
      <charset val="0"/>
      <scheme val="minor"/>
    </font>
    <font>
      <sz val="11"/>
      <name val="方正书宋_GBK"/>
      <charset val="134"/>
    </font>
    <font>
      <b/>
      <sz val="9"/>
      <name val="方正书宋_GBK"/>
      <charset val="134"/>
    </font>
    <font>
      <sz val="9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8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76" fontId="1" fillId="3" borderId="3" xfId="0" applyNumberFormat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177" fontId="1" fillId="2" borderId="5" xfId="0" applyNumberFormat="1" applyFont="1" applyFill="1" applyBorder="1" applyAlignment="1">
      <alignment horizontal="center" vertical="center"/>
    </xf>
    <xf numFmtId="177" fontId="1" fillId="2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178" fontId="1" fillId="2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center" vertical="center"/>
    </xf>
    <xf numFmtId="178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9" fontId="6" fillId="3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5" fillId="4" borderId="3" xfId="0" applyNumberFormat="1" applyFont="1" applyFill="1" applyBorder="1" applyAlignment="1">
      <alignment vertical="center"/>
    </xf>
    <xf numFmtId="49" fontId="5" fillId="4" borderId="3" xfId="0" applyNumberFormat="1" applyFont="1" applyFill="1" applyBorder="1" applyAlignment="1" applyProtection="1">
      <alignment vertical="center"/>
    </xf>
    <xf numFmtId="49" fontId="6" fillId="3" borderId="3" xfId="0" applyNumberFormat="1" applyFont="1" applyFill="1" applyBorder="1" applyAlignment="1">
      <alignment vertical="center"/>
    </xf>
    <xf numFmtId="177" fontId="6" fillId="3" borderId="3" xfId="0" applyNumberFormat="1" applyFont="1" applyFill="1" applyBorder="1" applyAlignment="1">
      <alignment vertical="center" wrapText="1"/>
    </xf>
    <xf numFmtId="177" fontId="6" fillId="3" borderId="0" xfId="0" applyNumberFormat="1" applyFont="1" applyFill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49" fontId="7" fillId="3" borderId="3" xfId="0" applyNumberFormat="1" applyFont="1" applyFill="1" applyBorder="1" applyAlignment="1">
      <alignment vertical="center"/>
    </xf>
    <xf numFmtId="49" fontId="7" fillId="3" borderId="3" xfId="0" applyNumberFormat="1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/>
    </xf>
    <xf numFmtId="177" fontId="7" fillId="3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C7" sqref="C7"/>
    </sheetView>
  </sheetViews>
  <sheetFormatPr defaultColWidth="8.72727272727273" defaultRowHeight="28" customHeight="1" outlineLevelRow="3" outlineLevelCol="7"/>
  <cols>
    <col min="1" max="1" width="13.2727272727273" style="44" customWidth="1"/>
    <col min="2" max="2" width="28.6363636363636" style="44" customWidth="1"/>
    <col min="3" max="3" width="15.6363636363636" style="44" customWidth="1"/>
    <col min="4" max="4" width="14" style="44" customWidth="1"/>
    <col min="5" max="5" width="24" style="44" customWidth="1"/>
    <col min="6" max="6" width="14.1818181818182" style="44" customWidth="1"/>
    <col min="7" max="7" width="14.2727272727273" style="44" customWidth="1"/>
    <col min="8" max="8" width="19.9090909090909" style="44" customWidth="1"/>
    <col min="9" max="16384" width="8.72727272727273" style="44"/>
  </cols>
  <sheetData>
    <row r="1" s="42" customFormat="1" ht="30" customHeight="1" spans="1:3">
      <c r="A1" s="45" t="s">
        <v>0</v>
      </c>
      <c r="B1" s="46" t="s">
        <v>1</v>
      </c>
      <c r="C1" s="46" t="s">
        <v>2</v>
      </c>
    </row>
    <row r="2" s="43" customFormat="1" ht="30" customHeight="1" spans="1:7">
      <c r="A2" s="47"/>
      <c r="B2" s="47" t="s">
        <v>3</v>
      </c>
      <c r="C2" s="48">
        <v>73000</v>
      </c>
      <c r="G2" s="49"/>
    </row>
    <row r="3" s="42" customFormat="1" ht="30" customHeight="1" spans="1:8">
      <c r="A3" s="46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</row>
    <row r="4" s="44" customFormat="1" customHeight="1" spans="1:8">
      <c r="A4" s="50"/>
      <c r="B4" s="51" t="s">
        <v>12</v>
      </c>
      <c r="C4" s="52" t="s">
        <v>13</v>
      </c>
      <c r="D4" s="50" t="s">
        <v>14</v>
      </c>
      <c r="E4" s="55" t="s">
        <v>15</v>
      </c>
      <c r="F4" s="53">
        <v>15652065622</v>
      </c>
      <c r="G4" s="54">
        <v>73000</v>
      </c>
      <c r="H4" s="50"/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3" workbookViewId="0">
      <selection activeCell="O10" sqref="O10"/>
    </sheetView>
  </sheetViews>
  <sheetFormatPr defaultColWidth="9" defaultRowHeight="22" customHeight="1"/>
  <cols>
    <col min="1" max="1" width="4.36363636363636" style="1" customWidth="1"/>
    <col min="2" max="2" width="17.3636363636364" style="1" customWidth="1"/>
    <col min="3" max="3" width="18.3636363636364" style="1" customWidth="1"/>
    <col min="4" max="4" width="9.45454545454546" style="1" customWidth="1"/>
    <col min="5" max="5" width="9.72727272727273" style="1" customWidth="1"/>
    <col min="6" max="6" width="4.09090909090909" style="1" customWidth="1"/>
    <col min="7" max="7" width="4.54545454545455" style="1" customWidth="1"/>
    <col min="8" max="8" width="9.81818181818182" style="1" customWidth="1"/>
    <col min="9" max="9" width="10.2727272727273" style="1" customWidth="1"/>
    <col min="10" max="10" width="7.45454545454545" style="1" customWidth="1"/>
    <col min="11" max="16384" width="9" style="1"/>
  </cols>
  <sheetData>
    <row r="1" s="1" customFormat="1" ht="21" customHeight="1" spans="1:10">
      <c r="A1" s="4" t="s">
        <v>16</v>
      </c>
      <c r="B1" s="5"/>
      <c r="C1" s="5"/>
      <c r="D1" s="5"/>
      <c r="E1" s="5"/>
      <c r="F1" s="5"/>
      <c r="G1" s="5"/>
      <c r="H1" s="5"/>
      <c r="I1" s="5"/>
      <c r="J1" s="33"/>
    </row>
    <row r="2" s="1" customFormat="1" ht="21" customHeight="1" spans="1:10">
      <c r="A2" s="6" t="s">
        <v>17</v>
      </c>
      <c r="B2" s="6"/>
      <c r="C2" s="7" t="s">
        <v>18</v>
      </c>
      <c r="D2" s="7"/>
      <c r="E2" s="8"/>
      <c r="F2" s="9" t="s">
        <v>19</v>
      </c>
      <c r="G2" s="9"/>
      <c r="H2" s="6"/>
      <c r="I2" s="34">
        <f ca="1">NOW()</f>
        <v>45494.6768865741</v>
      </c>
      <c r="J2" s="34"/>
    </row>
    <row r="3" s="1" customFormat="1" customHeight="1" spans="1:10">
      <c r="A3" s="6" t="s">
        <v>20</v>
      </c>
      <c r="B3" s="6"/>
      <c r="C3" s="10" t="s">
        <v>21</v>
      </c>
      <c r="D3" s="11"/>
      <c r="E3" s="12" t="s">
        <v>22</v>
      </c>
      <c r="F3" s="12"/>
      <c r="G3" s="12"/>
      <c r="H3" s="10" t="s">
        <v>23</v>
      </c>
      <c r="I3" s="35"/>
      <c r="J3" s="11"/>
    </row>
    <row r="4" s="2" customFormat="1" ht="20" customHeight="1" spans="1:10">
      <c r="A4" s="13" t="s">
        <v>24</v>
      </c>
      <c r="B4" s="14" t="s">
        <v>25</v>
      </c>
      <c r="C4" s="14" t="s">
        <v>26</v>
      </c>
      <c r="D4" s="15" t="s">
        <v>27</v>
      </c>
      <c r="E4" s="15" t="s">
        <v>28</v>
      </c>
      <c r="F4" s="14" t="s">
        <v>29</v>
      </c>
      <c r="G4" s="16" t="s">
        <v>30</v>
      </c>
      <c r="H4" s="14" t="s">
        <v>31</v>
      </c>
      <c r="I4" s="14" t="s">
        <v>32</v>
      </c>
      <c r="J4" s="14" t="s">
        <v>33</v>
      </c>
    </row>
    <row r="5" s="3" customFormat="1" ht="27" customHeight="1" spans="1:14">
      <c r="A5" s="13" t="s">
        <v>34</v>
      </c>
      <c r="B5" s="17" t="s">
        <v>35</v>
      </c>
      <c r="C5" s="17" t="s">
        <v>36</v>
      </c>
      <c r="D5" s="18">
        <v>45444</v>
      </c>
      <c r="E5" s="18">
        <v>45445</v>
      </c>
      <c r="F5" s="19">
        <v>1</v>
      </c>
      <c r="G5" s="19" t="s">
        <v>37</v>
      </c>
      <c r="H5" s="20">
        <v>5000</v>
      </c>
      <c r="I5" s="36">
        <f>F5*H5</f>
        <v>5000</v>
      </c>
      <c r="J5" s="37" t="s">
        <v>14</v>
      </c>
      <c r="K5" s="1">
        <f>I5*1.06</f>
        <v>5300</v>
      </c>
      <c r="N5" s="38"/>
    </row>
    <row r="6" s="3" customFormat="1" ht="27" customHeight="1" spans="1:14">
      <c r="A6" s="13"/>
      <c r="B6" s="17" t="s">
        <v>38</v>
      </c>
      <c r="C6" s="17" t="s">
        <v>39</v>
      </c>
      <c r="D6" s="18">
        <v>45458</v>
      </c>
      <c r="E6" s="18">
        <v>45463</v>
      </c>
      <c r="F6" s="19">
        <v>1</v>
      </c>
      <c r="G6" s="19" t="s">
        <v>37</v>
      </c>
      <c r="H6" s="20">
        <v>8000</v>
      </c>
      <c r="I6" s="36">
        <f>F6*H6</f>
        <v>8000</v>
      </c>
      <c r="J6" s="37" t="s">
        <v>14</v>
      </c>
      <c r="K6" s="1">
        <f>I6*1.06</f>
        <v>8480</v>
      </c>
      <c r="N6" s="38"/>
    </row>
    <row r="7" s="3" customFormat="1" ht="27" customHeight="1" spans="1:14">
      <c r="A7" s="13"/>
      <c r="B7" s="17" t="s">
        <v>40</v>
      </c>
      <c r="C7" s="17" t="s">
        <v>41</v>
      </c>
      <c r="D7" s="18">
        <v>45427</v>
      </c>
      <c r="E7" s="18">
        <v>45487</v>
      </c>
      <c r="F7" s="19">
        <v>1</v>
      </c>
      <c r="G7" s="19" t="s">
        <v>37</v>
      </c>
      <c r="H7" s="20">
        <v>10000</v>
      </c>
      <c r="I7" s="36">
        <f>F7*H7</f>
        <v>10000</v>
      </c>
      <c r="J7" s="37" t="s">
        <v>14</v>
      </c>
      <c r="K7" s="1">
        <f>I7*1.06</f>
        <v>10600</v>
      </c>
      <c r="N7" s="38"/>
    </row>
    <row r="8" s="3" customFormat="1" ht="27" customHeight="1" spans="1:14">
      <c r="A8" s="13"/>
      <c r="B8" s="17" t="s">
        <v>42</v>
      </c>
      <c r="C8" s="17" t="s">
        <v>43</v>
      </c>
      <c r="D8" s="18">
        <v>45292</v>
      </c>
      <c r="E8" s="18">
        <v>45381</v>
      </c>
      <c r="F8" s="19">
        <v>1</v>
      </c>
      <c r="G8" s="19" t="s">
        <v>37</v>
      </c>
      <c r="H8" s="20">
        <v>50000</v>
      </c>
      <c r="I8" s="36">
        <f>F8*H8</f>
        <v>50000</v>
      </c>
      <c r="J8" s="37" t="s">
        <v>14</v>
      </c>
      <c r="K8" s="1">
        <f>I8*1.06</f>
        <v>53000</v>
      </c>
      <c r="N8" s="38"/>
    </row>
    <row r="9" s="1" customFormat="1" ht="25" customHeight="1" spans="1:10">
      <c r="A9" s="21" t="s">
        <v>44</v>
      </c>
      <c r="B9" s="22"/>
      <c r="C9" s="22"/>
      <c r="D9" s="23"/>
      <c r="E9" s="24">
        <f>SUBTOTAL(9,I5:I8)</f>
        <v>73000</v>
      </c>
      <c r="F9" s="25"/>
      <c r="G9" s="25"/>
      <c r="H9" s="25"/>
      <c r="I9" s="25"/>
      <c r="J9" s="39"/>
    </row>
    <row r="10" s="1" customFormat="1" customHeight="1" spans="1:10">
      <c r="A10" s="26" t="s">
        <v>45</v>
      </c>
      <c r="B10" s="27"/>
      <c r="C10" s="27"/>
      <c r="D10" s="28"/>
      <c r="E10" s="24">
        <f>E9*1.06</f>
        <v>77380</v>
      </c>
      <c r="F10" s="25"/>
      <c r="G10" s="25"/>
      <c r="H10" s="25"/>
      <c r="I10" s="25"/>
      <c r="J10" s="39"/>
    </row>
    <row r="11" s="1" customFormat="1" ht="21" customHeight="1" spans="1:10">
      <c r="A11" s="12" t="s">
        <v>46</v>
      </c>
      <c r="B11" s="12"/>
      <c r="C11" s="12"/>
      <c r="D11" s="12"/>
      <c r="E11" s="29">
        <f>E10</f>
        <v>77380</v>
      </c>
      <c r="F11" s="30"/>
      <c r="G11" s="30"/>
      <c r="H11" s="30"/>
      <c r="I11" s="30"/>
      <c r="J11" s="40"/>
    </row>
    <row r="12" s="2" customFormat="1" ht="33" customHeight="1" spans="1:10">
      <c r="A12" s="7" t="s">
        <v>47</v>
      </c>
      <c r="B12" s="7"/>
      <c r="C12" s="7"/>
      <c r="D12" s="7"/>
      <c r="E12" s="7" t="s">
        <v>48</v>
      </c>
      <c r="F12" s="7"/>
      <c r="G12" s="7"/>
      <c r="H12" s="7"/>
      <c r="I12" s="7"/>
      <c r="J12" s="7"/>
    </row>
    <row r="13" s="1" customFormat="1" ht="32" customHeight="1" spans="1:10">
      <c r="A13" s="7" t="s">
        <v>49</v>
      </c>
      <c r="B13" s="7"/>
      <c r="C13" s="7"/>
      <c r="D13" s="7"/>
      <c r="E13" s="31" t="s">
        <v>50</v>
      </c>
      <c r="F13" s="32"/>
      <c r="G13" s="32"/>
      <c r="H13" s="32"/>
      <c r="I13" s="32"/>
      <c r="J13" s="41"/>
    </row>
    <row r="18" s="2" customFormat="1" customHeight="1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20" s="2" customFormat="1" customHeight="1" spans="1:10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19">
    <mergeCell ref="A1:J1"/>
    <mergeCell ref="A2:B2"/>
    <mergeCell ref="C2:E2"/>
    <mergeCell ref="F2:H2"/>
    <mergeCell ref="I2:J2"/>
    <mergeCell ref="A3:B3"/>
    <mergeCell ref="C3:D3"/>
    <mergeCell ref="E3:G3"/>
    <mergeCell ref="H3:J3"/>
    <mergeCell ref="A9:D9"/>
    <mergeCell ref="E9:J9"/>
    <mergeCell ref="A10:D10"/>
    <mergeCell ref="E10:J10"/>
    <mergeCell ref="A11:D11"/>
    <mergeCell ref="E11:J11"/>
    <mergeCell ref="A12:D12"/>
    <mergeCell ref="E12:J12"/>
    <mergeCell ref="A13:D13"/>
    <mergeCell ref="E13:J13"/>
  </mergeCells>
  <dataValidations count="2">
    <dataValidation type="list" allowBlank="1" showInputMessage="1" showErrorMessage="1" sqref="H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用工明细</vt:lpstr>
      <vt:lpstr>王慧娟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2022-04-21T09:13:00Z</dcterms:created>
  <dcterms:modified xsi:type="dcterms:W3CDTF">2024-07-21T08:15:09Z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