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<sst xmlns="http://schemas.openxmlformats.org/spreadsheetml/2006/main" count="259" uniqueCount="130">
  <si>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</si>
  <si>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</si>
  <si>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</si>
  <si>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</si>
  <si>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</si>
  <si>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</si>
  <si>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</si>
  <si>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</si>
  <si>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</si>
  <si>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</si>
  <si>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</si>
  <si>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</si>
  <si>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010-52892873</t>
  </si>
  <si>
    <t>开户银行、账号：</t>
  </si>
  <si>
    <t>中国民生银行北京西客站支行 161980674</t>
  </si>
  <si>
    <t>收件联系人、电话及发票邮寄地址：</t>
  </si>
  <si>
    <t>北京市丰台木樨园南路18号金三环 莉 18001317825</t>
  </si>
  <si>
    <t>商品明细：</t>
  </si>
  <si>
    <t>税收分类</t>
  </si>
  <si>
    <t>品名</t>
  </si>
  <si>
    <t>规格型号</t>
  </si>
  <si>
    <t>品牌</t>
  </si>
  <si>
    <t>单位</t>
  </si>
  <si>
    <t>数量</t>
  </si>
  <si>
    <t>单价（含税）</t>
  </si>
  <si>
    <t>金额（含税）</t>
  </si>
  <si>
    <t>有色金属压延材</t>
  </si>
  <si>
    <t>铜管</t>
  </si>
  <si>
    <t>Z2</t>
  </si>
  <si>
    <t>登辉</t>
  </si>
  <si>
    <t>公斤</t>
  </si>
  <si>
    <t>宣钢</t>
  </si>
  <si>
    <t>Z3</t>
  </si>
  <si>
    <t>先导区</t>
  </si>
  <si>
    <t>锅炉及辅助设备</t>
  </si>
  <si>
    <t>程控器</t>
  </si>
  <si>
    <t>BT330</t>
  </si>
  <si>
    <t>华夏蓝天</t>
  </si>
  <si>
    <t>台</t>
  </si>
  <si>
    <t>盈坤世纪</t>
  </si>
  <si>
    <t>控制器</t>
  </si>
  <si>
    <t>RMG88.62A2</t>
  </si>
  <si>
    <t>正鹏</t>
  </si>
  <si>
    <t>个</t>
  </si>
  <si>
    <t>中泽龙</t>
  </si>
  <si>
    <t>泵</t>
  </si>
  <si>
    <t>旋片式真空泵</t>
  </si>
  <si>
    <t>PVD-N360-1</t>
  </si>
  <si>
    <t>广澜</t>
  </si>
  <si>
    <t>套</t>
  </si>
  <si>
    <t>天津贻城实业、甘肃刘化、天津中粮</t>
  </si>
  <si>
    <t>真空应用设备</t>
  </si>
  <si>
    <t>滑阀真空泵</t>
  </si>
  <si>
    <t>16DNK-033G-028F</t>
  </si>
  <si>
    <t>五舟</t>
  </si>
  <si>
    <t>环境大厦</t>
  </si>
  <si>
    <t>立式离心泵</t>
  </si>
  <si>
    <t>200KQL280-28-30/4</t>
  </si>
  <si>
    <t>凯泉</t>
  </si>
  <si>
    <t>中福百货</t>
  </si>
  <si>
    <t>阀门龙头</t>
  </si>
  <si>
    <t>涡轮蝶阀</t>
  </si>
  <si>
    <t>DN200</t>
  </si>
  <si>
    <t>远沪</t>
  </si>
  <si>
    <t>消声止回阀</t>
  </si>
  <si>
    <t>通用设备</t>
  </si>
  <si>
    <t>过滤器</t>
  </si>
  <si>
    <t>铝板</t>
  </si>
  <si>
    <t>0.45*1000</t>
  </si>
  <si>
    <t>丰林</t>
  </si>
  <si>
    <t>平方米</t>
  </si>
  <si>
    <t>和乔丽晶</t>
  </si>
  <si>
    <t>金属制品</t>
  </si>
  <si>
    <t>通风管道</t>
  </si>
  <si>
    <t>亚美</t>
  </si>
  <si>
    <t>电线电缆</t>
  </si>
  <si>
    <t>电缆</t>
  </si>
  <si>
    <t>YJV 3*185+1</t>
  </si>
  <si>
    <t>嘉胜</t>
  </si>
  <si>
    <t>米</t>
  </si>
  <si>
    <t>电线</t>
  </si>
  <si>
    <t>RVV 2*0.75</t>
  </si>
  <si>
    <t>劝业场</t>
  </si>
  <si>
    <t>YJV 3*4</t>
  </si>
  <si>
    <t>国家体育总局</t>
  </si>
  <si>
    <t>有机化学原料</t>
  </si>
  <si>
    <t>异辛醇</t>
  </si>
  <si>
    <t>合格</t>
  </si>
  <si>
    <t>鸿润</t>
  </si>
  <si>
    <t>价税（13%）合计：</t>
  </si>
  <si>
    <t>宣钢焦化厂</t>
  </si>
  <si>
    <t>甘肃刘化（集团）有限责任公司</t>
  </si>
  <si>
    <t>北京国数物业管理有限公司-先导区</t>
  </si>
  <si>
    <t>天津市空气动力-中粮公司</t>
  </si>
  <si>
    <t>库存</t>
  </si>
  <si>
    <t xml:space="preserve"> 产 品 购 销 合 同</t>
  </si>
  <si>
    <t>需方:北京三汇能环科技发展有限公司</t>
  </si>
  <si>
    <t>合同签定时间：2024年6月11日</t>
  </si>
  <si>
    <t>供方：德兴市冬隆供应链中心</t>
  </si>
  <si>
    <t>合同签定地点：北京（扫描件有效）</t>
  </si>
  <si>
    <t>经双方友好协商，达成如下协议：</t>
  </si>
  <si>
    <t>一.供货产品名称,商标,型号,生产厂家,数量,金额：</t>
  </si>
  <si>
    <t>商品名称</t>
  </si>
  <si>
    <t>型号/规格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</si>
  <si>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</si>
  <si>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</si>
  <si>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二.质量要求技术标准:按国家质量标准生产。</t>
  </si>
  <si>
    <t>三.供方对质量负责的条件和期限：执行包换包修（不包赔经济损失），质保期壹年。</t>
  </si>
  <si>
    <t>四.交(提)货地点：需方指定地点， 运费由需方负责 。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</si>
  <si>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</si>
  <si>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六.付款方式:发货前付清款项人民币大写</t>
    </r>
    <r>
      <rPr>
        <sz val="11"/>
        <rFont val="Arial"/>
        <charset val="134"/>
      </rPr>
      <t>¥</t>
    </r>
    <r>
      <rPr>
        <sz val="11"/>
        <rFont val="宋体"/>
        <charset val="134"/>
      </rPr>
      <t>308，707.20，供方提供13%专票，不含卸运安装。</t>
    </r>
  </si>
  <si>
    <t>七.未尽事宜，均按《中华人民共和国民法典》规定执行。</t>
  </si>
  <si>
    <t>八.解决合同纠纷的方式:首先双方应友好协商解决,若无效,可向当地人民法院提请诉讼。</t>
  </si>
  <si>
    <t>九.本合同一式两份，双方各执一份，盖章生效。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</si>
  <si>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</si>
  <si>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</si>
  <si>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</si>
  <si>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</si>
  <si>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</si>
  <si>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</si>
  <si>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</si>
  <si>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</si>
  <si>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行：民生银行北京西客站支行</t>
  </si>
  <si>
    <t>开户 行：建设银行德兴支行</t>
  </si>
  <si>
    <t>账    号：161980674</t>
  </si>
  <si>
    <t>账   号：36050183025000001647</t>
  </si>
  <si>
    <t>法定代表人 ：刘柯</t>
  </si>
  <si>
    <t>法定代表人 ：刘述光</t>
  </si>
  <si>
    <t>电    话：18001317820</t>
  </si>
  <si>
    <t>电   话：16673830798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</si>
</sst>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Arial"/>
      <charset val="0"/>
    </font>
    <font>
      <sz val="1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" xfId="50"/>
    <cellStyle name="常规 2" xfId="51"/>
    <cellStyle name="常规_北京单据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17" workbookViewId="0">
      <selection activeCell="B30" sqref="B30:K34"/>
    </sheetView>
  </sheetViews>
  <sheetFormatPr defaultColWidth="9.81666666666667" defaultRowHeight="26" customHeight="1"/>
  <cols>
    <col min="1" max="1" width="18.4583333333333" style="32" customWidth="1"/>
    <col min="2" max="2" width="18" style="32" customWidth="1"/>
    <col min="3" max="3" width="16.6333333333333" style="32" customWidth="1"/>
    <col min="4" max="4" width="10.3666666666667" style="32" customWidth="1"/>
    <col min="5" max="5" width="6.81666666666667" style="32" customWidth="1"/>
    <col min="6" max="6" width="7.18333333333333" style="33" customWidth="1"/>
    <col min="7" max="7" width="13.0916666666667" style="33" customWidth="1"/>
    <col min="8" max="8" width="14.9083333333333" style="33" customWidth="1"/>
    <col min="9" max="16384" width="9.81666666666667" style="32"/>
  </cols>
  <sheetData>
    <row r="1" s="32" customFormat="1" ht="23" customHeight="1" spans="1:8">
      <c r="A1" s="32" t="s">
        <v>0</v>
      </c>
      <c r="F1" s="33"/>
      <c r="G1" s="33"/>
      <c r="H1" s="33"/>
    </row>
    <row r="2" s="32" customFormat="1" ht="43" customHeight="1" spans="1:8">
      <c r="A2" s="34" t="s">
        <v>1</v>
      </c>
      <c r="B2" s="34"/>
      <c r="C2" s="34"/>
      <c r="D2" s="34"/>
      <c r="E2" s="34"/>
      <c r="F2" s="35"/>
      <c r="G2" s="35"/>
      <c r="H2" s="35"/>
    </row>
    <row r="3" s="32" customFormat="1" customHeight="1" spans="1:8">
      <c r="A3" s="20" t="s">
        <v>2</v>
      </c>
      <c r="B3" s="20"/>
      <c r="C3" s="20"/>
      <c r="D3" s="20"/>
      <c r="E3" s="20"/>
      <c r="F3" s="36"/>
      <c r="G3" s="36"/>
      <c r="H3" s="36"/>
    </row>
    <row r="4" s="32" customFormat="1" customHeight="1" spans="1:8">
      <c r="A4" s="20" t="s">
        <v>3</v>
      </c>
      <c r="B4" s="37" t="s">
        <v>4</v>
      </c>
      <c r="C4" s="38"/>
      <c r="D4" s="38"/>
      <c r="E4" s="38"/>
      <c r="F4" s="39"/>
      <c r="G4" s="39"/>
      <c r="H4" s="40"/>
    </row>
    <row r="5" s="32" customFormat="1" customHeight="1" spans="1:8">
      <c r="A5" s="20" t="s">
        <v>5</v>
      </c>
      <c r="B5" s="37" t="s">
        <v>6</v>
      </c>
      <c r="C5" s="38"/>
      <c r="D5" s="38"/>
      <c r="E5" s="38"/>
      <c r="F5" s="39"/>
      <c r="G5" s="39"/>
      <c r="H5" s="40"/>
    </row>
    <row r="6" s="32" customFormat="1" customHeight="1" spans="1:8">
      <c r="A6" s="20" t="s">
        <v>7</v>
      </c>
      <c r="B6" s="37" t="s">
        <v>8</v>
      </c>
      <c r="C6" s="38"/>
      <c r="D6" s="38"/>
      <c r="E6" s="38"/>
      <c r="F6" s="39"/>
      <c r="G6" s="39"/>
      <c r="H6" s="40"/>
    </row>
    <row r="7" s="32" customFormat="1" customHeight="1" spans="1:8">
      <c r="A7" s="20" t="s">
        <v>9</v>
      </c>
      <c r="B7" s="37" t="s">
        <v>10</v>
      </c>
      <c r="C7" s="38"/>
      <c r="D7" s="38"/>
      <c r="E7" s="38"/>
      <c r="F7" s="39"/>
      <c r="G7" s="39"/>
      <c r="H7" s="40"/>
    </row>
    <row r="8" s="32" customFormat="1" customHeight="1" spans="1:8">
      <c r="A8" s="20" t="s">
        <v>11</v>
      </c>
      <c r="B8" s="41" t="s">
        <v>12</v>
      </c>
      <c r="C8" s="42"/>
      <c r="D8" s="42"/>
      <c r="E8" s="42"/>
      <c r="F8" s="43"/>
      <c r="G8" s="43"/>
      <c r="H8" s="44"/>
    </row>
    <row r="9" s="32" customFormat="1" customHeight="1" spans="1:8">
      <c r="A9" s="20" t="s">
        <v>13</v>
      </c>
      <c r="B9" s="37" t="s">
        <v>14</v>
      </c>
      <c r="C9" s="38"/>
      <c r="D9" s="38"/>
      <c r="E9" s="38"/>
      <c r="F9" s="39"/>
      <c r="G9" s="39"/>
      <c r="H9" s="40"/>
    </row>
    <row r="10" s="32" customFormat="1" customHeight="1" spans="1:8">
      <c r="A10" s="34" t="s">
        <v>15</v>
      </c>
      <c r="B10" s="37" t="s">
        <v>16</v>
      </c>
      <c r="C10" s="38"/>
      <c r="D10" s="38"/>
      <c r="E10" s="38"/>
      <c r="F10" s="39"/>
      <c r="G10" s="39"/>
      <c r="H10" s="40"/>
    </row>
    <row r="11" s="32" customFormat="1" customHeight="1" spans="1:8">
      <c r="A11" s="45" t="s">
        <v>17</v>
      </c>
      <c r="B11" s="46"/>
      <c r="C11" s="46"/>
      <c r="D11" s="46"/>
      <c r="E11" s="46"/>
      <c r="F11" s="47"/>
      <c r="G11" s="47"/>
      <c r="H11" s="48"/>
    </row>
    <row r="12" s="32" customFormat="1" customHeight="1" spans="1:8">
      <c r="A12" s="49" t="s">
        <v>18</v>
      </c>
      <c r="B12" s="50" t="s">
        <v>19</v>
      </c>
      <c r="C12" s="50" t="s">
        <v>20</v>
      </c>
      <c r="D12" s="51" t="s">
        <v>21</v>
      </c>
      <c r="E12" s="50" t="s">
        <v>22</v>
      </c>
      <c r="F12" s="50" t="s">
        <v>23</v>
      </c>
      <c r="G12" s="50" t="s">
        <v>24</v>
      </c>
      <c r="H12" s="50" t="s">
        <v>25</v>
      </c>
    </row>
    <row r="13" s="32" customFormat="1" customHeight="1" spans="1:9">
      <c r="A13" s="20" t="s">
        <v>26</v>
      </c>
      <c r="B13" s="17" t="s">
        <v>27</v>
      </c>
      <c r="C13" s="17" t="s">
        <v>28</v>
      </c>
      <c r="D13" s="17" t="s">
        <v>29</v>
      </c>
      <c r="E13" s="17" t="s">
        <v>30</v>
      </c>
      <c r="F13" s="17">
        <v>449.5</v>
      </c>
      <c r="G13" s="18">
        <f t="shared" ref="G13:G28" si="0">H13/F13</f>
        <v>153.54</v>
      </c>
      <c r="H13" s="18">
        <v>69016.23</v>
      </c>
      <c r="I13" s="52" t="s">
        <v>31</v>
      </c>
    </row>
    <row r="14" s="32" customFormat="1" customHeight="1" spans="1:9">
      <c r="A14" s="20" t="s">
        <v>26</v>
      </c>
      <c r="B14" s="17" t="s">
        <v>27</v>
      </c>
      <c r="C14" s="17" t="s">
        <v>32</v>
      </c>
      <c r="D14" s="17" t="s">
        <v>29</v>
      </c>
      <c r="E14" s="17" t="s">
        <v>30</v>
      </c>
      <c r="F14" s="17">
        <v>560.5</v>
      </c>
      <c r="G14" s="18">
        <f t="shared" si="0"/>
        <v>153.54</v>
      </c>
      <c r="H14" s="18">
        <v>86059.17</v>
      </c>
      <c r="I14" s="32" t="s">
        <v>33</v>
      </c>
    </row>
    <row r="15" s="32" customFormat="1" customHeight="1" spans="1:9">
      <c r="A15" s="19" t="s">
        <v>34</v>
      </c>
      <c r="B15" s="19" t="s">
        <v>35</v>
      </c>
      <c r="C15" s="20" t="s">
        <v>36</v>
      </c>
      <c r="D15" s="19" t="s">
        <v>37</v>
      </c>
      <c r="E15" s="17" t="s">
        <v>38</v>
      </c>
      <c r="F15" s="19">
        <v>1</v>
      </c>
      <c r="G15" s="18">
        <f t="shared" si="0"/>
        <v>6120</v>
      </c>
      <c r="H15" s="18">
        <v>6120</v>
      </c>
      <c r="I15" s="32" t="s">
        <v>39</v>
      </c>
    </row>
    <row r="16" s="32" customFormat="1" customHeight="1" spans="1:9">
      <c r="A16" s="19" t="s">
        <v>34</v>
      </c>
      <c r="B16" s="19" t="s">
        <v>40</v>
      </c>
      <c r="C16" s="20" t="s">
        <v>41</v>
      </c>
      <c r="D16" s="19" t="s">
        <v>42</v>
      </c>
      <c r="E16" s="17" t="s">
        <v>43</v>
      </c>
      <c r="F16" s="19">
        <v>1</v>
      </c>
      <c r="G16" s="18">
        <f t="shared" si="0"/>
        <v>990</v>
      </c>
      <c r="H16" s="18">
        <v>990</v>
      </c>
      <c r="I16" s="32" t="s">
        <v>44</v>
      </c>
    </row>
    <row r="17" s="32" customFormat="1" customHeight="1" spans="1:9">
      <c r="A17" s="19" t="s">
        <v>45</v>
      </c>
      <c r="B17" s="19" t="s">
        <v>46</v>
      </c>
      <c r="C17" s="20" t="s">
        <v>47</v>
      </c>
      <c r="D17" s="19" t="s">
        <v>48</v>
      </c>
      <c r="E17" s="17" t="s">
        <v>49</v>
      </c>
      <c r="F17" s="19">
        <v>3</v>
      </c>
      <c r="G17" s="18">
        <f t="shared" si="0"/>
        <v>11646</v>
      </c>
      <c r="H17" s="18">
        <v>34938</v>
      </c>
      <c r="I17" s="32" t="s">
        <v>50</v>
      </c>
    </row>
    <row r="18" s="32" customFormat="1" customHeight="1" spans="1:9">
      <c r="A18" s="19" t="s">
        <v>51</v>
      </c>
      <c r="B18" s="19" t="s">
        <v>52</v>
      </c>
      <c r="C18" s="20" t="s">
        <v>53</v>
      </c>
      <c r="D18" s="19" t="s">
        <v>54</v>
      </c>
      <c r="E18" s="17" t="s">
        <v>38</v>
      </c>
      <c r="F18" s="19">
        <v>1</v>
      </c>
      <c r="G18" s="18">
        <f t="shared" si="0"/>
        <v>8100</v>
      </c>
      <c r="H18" s="18">
        <v>8100</v>
      </c>
      <c r="I18" s="32" t="s">
        <v>55</v>
      </c>
    </row>
    <row r="19" s="32" customFormat="1" customHeight="1" spans="1:9">
      <c r="A19" s="19" t="s">
        <v>45</v>
      </c>
      <c r="B19" s="19" t="s">
        <v>56</v>
      </c>
      <c r="C19" s="20" t="s">
        <v>57</v>
      </c>
      <c r="D19" s="19" t="s">
        <v>58</v>
      </c>
      <c r="E19" s="17" t="s">
        <v>38</v>
      </c>
      <c r="F19" s="19">
        <v>1</v>
      </c>
      <c r="G19" s="18">
        <f t="shared" si="0"/>
        <v>25700.4</v>
      </c>
      <c r="H19" s="18">
        <v>25700.4</v>
      </c>
      <c r="I19" s="53" t="s">
        <v>59</v>
      </c>
    </row>
    <row r="20" s="32" customFormat="1" customHeight="1" spans="1:9">
      <c r="A20" s="19" t="s">
        <v>60</v>
      </c>
      <c r="B20" s="19" t="s">
        <v>61</v>
      </c>
      <c r="C20" s="20" t="s">
        <v>62</v>
      </c>
      <c r="D20" s="19" t="s">
        <v>63</v>
      </c>
      <c r="E20" s="17" t="s">
        <v>38</v>
      </c>
      <c r="F20" s="19">
        <v>6</v>
      </c>
      <c r="G20" s="18">
        <f t="shared" si="0"/>
        <v>810</v>
      </c>
      <c r="H20" s="18">
        <v>4860</v>
      </c>
      <c r="I20" s="53" t="s">
        <v>59</v>
      </c>
    </row>
    <row r="21" s="32" customFormat="1" customHeight="1" spans="1:9">
      <c r="A21" s="19" t="s">
        <v>60</v>
      </c>
      <c r="B21" s="19" t="s">
        <v>64</v>
      </c>
      <c r="C21" s="20" t="s">
        <v>62</v>
      </c>
      <c r="D21" s="19" t="s">
        <v>63</v>
      </c>
      <c r="E21" s="17" t="s">
        <v>38</v>
      </c>
      <c r="F21" s="19">
        <v>1</v>
      </c>
      <c r="G21" s="18">
        <f t="shared" si="0"/>
        <v>1652.4</v>
      </c>
      <c r="H21" s="18">
        <v>1652.4</v>
      </c>
      <c r="I21" s="53" t="s">
        <v>59</v>
      </c>
    </row>
    <row r="22" s="32" customFormat="1" customHeight="1" spans="1:9">
      <c r="A22" s="20" t="s">
        <v>65</v>
      </c>
      <c r="B22" s="17" t="s">
        <v>66</v>
      </c>
      <c r="C22" s="20" t="s">
        <v>62</v>
      </c>
      <c r="D22" s="19" t="s">
        <v>63</v>
      </c>
      <c r="E22" s="17" t="s">
        <v>38</v>
      </c>
      <c r="F22" s="17">
        <v>1</v>
      </c>
      <c r="G22" s="18">
        <f t="shared" si="0"/>
        <v>2053.8</v>
      </c>
      <c r="H22" s="18">
        <v>2053.8</v>
      </c>
      <c r="I22" s="53" t="s">
        <v>59</v>
      </c>
    </row>
    <row r="23" s="32" customFormat="1" customHeight="1" spans="1:9">
      <c r="A23" s="20" t="s">
        <v>26</v>
      </c>
      <c r="B23" s="17" t="s">
        <v>67</v>
      </c>
      <c r="C23" s="17" t="s">
        <v>68</v>
      </c>
      <c r="D23" s="17" t="s">
        <v>69</v>
      </c>
      <c r="E23" s="17" t="s">
        <v>70</v>
      </c>
      <c r="F23" s="17">
        <v>100</v>
      </c>
      <c r="G23" s="18">
        <f t="shared" si="0"/>
        <v>49.5</v>
      </c>
      <c r="H23" s="18">
        <v>4950</v>
      </c>
      <c r="I23" s="54" t="s">
        <v>71</v>
      </c>
    </row>
    <row r="24" s="32" customFormat="1" customHeight="1" spans="1:9">
      <c r="A24" s="20" t="s">
        <v>72</v>
      </c>
      <c r="B24" s="17" t="s">
        <v>73</v>
      </c>
      <c r="C24" s="17">
        <v>0.6</v>
      </c>
      <c r="D24" s="17" t="s">
        <v>74</v>
      </c>
      <c r="E24" s="17" t="s">
        <v>70</v>
      </c>
      <c r="F24" s="17">
        <v>13.4375</v>
      </c>
      <c r="G24" s="18">
        <f t="shared" si="0"/>
        <v>86.4</v>
      </c>
      <c r="H24" s="18">
        <v>1161</v>
      </c>
      <c r="I24" s="54" t="s">
        <v>71</v>
      </c>
    </row>
    <row r="25" s="32" customFormat="1" customHeight="1" spans="1:9">
      <c r="A25" s="20" t="s">
        <v>75</v>
      </c>
      <c r="B25" s="20" t="s">
        <v>76</v>
      </c>
      <c r="C25" s="17" t="s">
        <v>77</v>
      </c>
      <c r="D25" s="17" t="s">
        <v>78</v>
      </c>
      <c r="E25" s="17" t="s">
        <v>79</v>
      </c>
      <c r="F25" s="17">
        <v>60</v>
      </c>
      <c r="G25" s="18">
        <f t="shared" si="0"/>
        <v>837</v>
      </c>
      <c r="H25" s="18">
        <v>50220</v>
      </c>
      <c r="I25" s="54" t="s">
        <v>71</v>
      </c>
    </row>
    <row r="26" s="32" customFormat="1" customHeight="1" spans="1:9">
      <c r="A26" s="20" t="s">
        <v>75</v>
      </c>
      <c r="B26" s="20" t="s">
        <v>80</v>
      </c>
      <c r="C26" s="17" t="s">
        <v>81</v>
      </c>
      <c r="D26" s="17" t="s">
        <v>78</v>
      </c>
      <c r="E26" s="17" t="s">
        <v>79</v>
      </c>
      <c r="F26" s="17">
        <v>2000</v>
      </c>
      <c r="G26" s="18">
        <f t="shared" si="0"/>
        <v>3.78</v>
      </c>
      <c r="H26" s="18">
        <v>7560</v>
      </c>
      <c r="I26" s="32" t="s">
        <v>82</v>
      </c>
    </row>
    <row r="27" s="32" customFormat="1" customHeight="1" spans="1:9">
      <c r="A27" s="20" t="s">
        <v>75</v>
      </c>
      <c r="B27" s="20" t="s">
        <v>76</v>
      </c>
      <c r="C27" s="17" t="s">
        <v>83</v>
      </c>
      <c r="D27" s="17" t="s">
        <v>78</v>
      </c>
      <c r="E27" s="17" t="s">
        <v>79</v>
      </c>
      <c r="F27" s="17">
        <v>100</v>
      </c>
      <c r="G27" s="18">
        <f t="shared" si="0"/>
        <v>20.862</v>
      </c>
      <c r="H27" s="18">
        <v>2086.2</v>
      </c>
      <c r="I27" s="32" t="s">
        <v>84</v>
      </c>
    </row>
    <row r="28" s="32" customFormat="1" customHeight="1" spans="1:8">
      <c r="A28" s="19" t="s">
        <v>85</v>
      </c>
      <c r="B28" s="19" t="s">
        <v>86</v>
      </c>
      <c r="C28" s="20" t="s">
        <v>87</v>
      </c>
      <c r="D28" s="19" t="s">
        <v>88</v>
      </c>
      <c r="E28" s="17" t="s">
        <v>30</v>
      </c>
      <c r="F28" s="19">
        <v>100</v>
      </c>
      <c r="G28" s="18">
        <f t="shared" si="0"/>
        <v>32.4</v>
      </c>
      <c r="H28" s="18">
        <v>3240</v>
      </c>
    </row>
    <row r="29" s="32" customFormat="1" ht="35" customHeight="1" spans="1:8">
      <c r="A29" s="20"/>
      <c r="B29" s="21" t="s">
        <v>89</v>
      </c>
      <c r="C29" s="22">
        <v>2286042</v>
      </c>
      <c r="D29" s="23"/>
      <c r="E29" s="23"/>
      <c r="F29" s="23"/>
      <c r="G29" s="24"/>
      <c r="H29" s="25">
        <f>SUM(H13:H28)</f>
        <v>308707.2</v>
      </c>
    </row>
    <row r="30" customHeight="1" spans="1:9">
      <c r="A30" s="32" t="s">
        <v>85</v>
      </c>
      <c r="B30" s="32" t="s">
        <v>86</v>
      </c>
      <c r="C30" s="32" t="s">
        <v>87</v>
      </c>
      <c r="D30" s="32" t="s">
        <v>88</v>
      </c>
      <c r="E30" s="32" t="s">
        <v>30</v>
      </c>
      <c r="F30" s="33">
        <v>20</v>
      </c>
      <c r="G30" s="33">
        <v>32.4</v>
      </c>
      <c r="H30" s="33">
        <f t="shared" ref="H30:H35" si="1">F30*G30</f>
        <v>648</v>
      </c>
      <c r="I30" s="52" t="s">
        <v>90</v>
      </c>
    </row>
    <row r="31" customHeight="1" spans="1:9">
      <c r="A31" s="32" t="s">
        <v>85</v>
      </c>
      <c r="B31" s="32" t="s">
        <v>86</v>
      </c>
      <c r="C31" s="32" t="s">
        <v>87</v>
      </c>
      <c r="D31" s="32" t="s">
        <v>88</v>
      </c>
      <c r="E31" s="32" t="s">
        <v>30</v>
      </c>
      <c r="F31" s="33">
        <v>7</v>
      </c>
      <c r="G31" s="33">
        <v>32.4</v>
      </c>
      <c r="H31" s="33">
        <f t="shared" si="1"/>
        <v>226.8</v>
      </c>
      <c r="I31" s="32" t="s">
        <v>91</v>
      </c>
    </row>
    <row r="32" customHeight="1" spans="1:9">
      <c r="A32" s="32" t="s">
        <v>85</v>
      </c>
      <c r="B32" s="32" t="s">
        <v>86</v>
      </c>
      <c r="C32" s="32" t="s">
        <v>87</v>
      </c>
      <c r="D32" s="32" t="s">
        <v>88</v>
      </c>
      <c r="E32" s="32" t="s">
        <v>30</v>
      </c>
      <c r="F32" s="33">
        <v>6</v>
      </c>
      <c r="G32" s="33">
        <v>32.4</v>
      </c>
      <c r="H32" s="33">
        <f t="shared" si="1"/>
        <v>194.4</v>
      </c>
      <c r="I32" s="32" t="s">
        <v>92</v>
      </c>
    </row>
    <row r="33" customHeight="1" spans="1:9">
      <c r="A33" s="32" t="s">
        <v>85</v>
      </c>
      <c r="B33" s="32" t="s">
        <v>86</v>
      </c>
      <c r="C33" s="32" t="s">
        <v>87</v>
      </c>
      <c r="D33" s="32" t="s">
        <v>88</v>
      </c>
      <c r="E33" s="32" t="s">
        <v>30</v>
      </c>
      <c r="F33" s="33">
        <v>2</v>
      </c>
      <c r="G33" s="33">
        <v>32.4</v>
      </c>
      <c r="H33" s="33">
        <f t="shared" si="1"/>
        <v>64.8</v>
      </c>
      <c r="I33" s="32" t="s">
        <v>93</v>
      </c>
    </row>
    <row r="34" customHeight="1" spans="1:9">
      <c r="A34" s="32" t="s">
        <v>85</v>
      </c>
      <c r="B34" s="32" t="s">
        <v>86</v>
      </c>
      <c r="C34" s="32" t="s">
        <v>87</v>
      </c>
      <c r="D34" s="32" t="s">
        <v>88</v>
      </c>
      <c r="E34" s="32" t="s">
        <v>30</v>
      </c>
      <c r="F34" s="33">
        <v>65</v>
      </c>
      <c r="G34" s="33">
        <v>32.4</v>
      </c>
      <c r="H34" s="33">
        <f t="shared" si="1"/>
        <v>2106</v>
      </c>
      <c r="I34" s="32" t="s">
        <v>94</v>
      </c>
    </row>
    <row r="35" customHeight="1" spans="1:8">
      <c r="A35" s="32" t="s">
        <v>85</v>
      </c>
      <c r="B35" s="32" t="s">
        <v>86</v>
      </c>
      <c r="C35" s="32" t="s">
        <v>87</v>
      </c>
      <c r="D35" s="32" t="s">
        <v>88</v>
      </c>
      <c r="E35" s="32" t="s">
        <v>30</v>
      </c>
      <c r="F35" s="33">
        <v>0</v>
      </c>
      <c r="G35" s="33">
        <v>32.4</v>
      </c>
      <c r="H35" s="33">
        <f t="shared" si="1"/>
        <v>0</v>
      </c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29:G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I40" sqref="I40"/>
    </sheetView>
  </sheetViews>
  <sheetFormatPr defaultColWidth="9.81666666666667" defaultRowHeight="17" customHeight="1"/>
  <cols>
    <col min="1" max="1" width="18.725" style="1" customWidth="1"/>
    <col min="2" max="2" width="18.4583333333333" style="1" customWidth="1"/>
    <col min="3" max="3" width="11" style="1" customWidth="1"/>
    <col min="4" max="4" width="8.90833333333333" style="2" customWidth="1"/>
    <col min="5" max="5" width="7.81666666666667" style="2" customWidth="1"/>
    <col min="6" max="6" width="12.6333333333333" style="3" customWidth="1"/>
    <col min="7" max="7" width="15.275" style="3" customWidth="1"/>
    <col min="8" max="8" width="14" style="1" customWidth="1"/>
    <col min="9" max="9" width="9.81666666666667" style="1"/>
    <col min="10" max="10" width="32" style="1"/>
    <col min="11" max="16384" width="9.81666666666667" style="1"/>
  </cols>
  <sheetData>
    <row r="1" s="1" customFormat="1" ht="27" customHeight="1" spans="1:7">
      <c r="A1" s="4" t="s">
        <v>95</v>
      </c>
      <c r="B1" s="4"/>
      <c r="C1" s="4"/>
      <c r="D1" s="4"/>
      <c r="E1" s="4"/>
      <c r="F1" s="4"/>
      <c r="G1" s="4"/>
    </row>
    <row r="2" s="1" customFormat="1" customHeight="1" spans="1:7">
      <c r="A2" s="5" t="s">
        <v>96</v>
      </c>
      <c r="B2" s="5"/>
      <c r="C2" s="5"/>
      <c r="D2" s="6" t="s">
        <v>97</v>
      </c>
      <c r="E2" s="7"/>
      <c r="F2" s="8"/>
      <c r="G2" s="9"/>
    </row>
    <row r="3" s="1" customFormat="1" customHeight="1" spans="1:7">
      <c r="A3" s="5" t="s">
        <v>98</v>
      </c>
      <c r="B3" s="5"/>
      <c r="C3" s="5"/>
      <c r="D3" s="10" t="s">
        <v>99</v>
      </c>
      <c r="E3" s="10"/>
      <c r="F3" s="11"/>
      <c r="G3" s="11"/>
    </row>
    <row r="4" s="1" customFormat="1" customHeight="1" spans="1:7">
      <c r="A4" s="12" t="s">
        <v>100</v>
      </c>
      <c r="B4" s="12"/>
      <c r="C4" s="12"/>
      <c r="D4" s="12"/>
      <c r="E4" s="12"/>
      <c r="F4" s="12"/>
      <c r="G4" s="12"/>
    </row>
    <row r="5" s="1" customFormat="1" customHeight="1" spans="1:7">
      <c r="A5" s="12" t="s">
        <v>101</v>
      </c>
      <c r="B5" s="12"/>
      <c r="C5" s="12"/>
      <c r="D5" s="13"/>
      <c r="E5" s="13"/>
      <c r="F5" s="14"/>
      <c r="G5" s="14"/>
    </row>
    <row r="6" s="2" customFormat="1" customHeight="1" spans="1:7">
      <c r="A6" s="15" t="s">
        <v>102</v>
      </c>
      <c r="B6" s="15" t="s">
        <v>103</v>
      </c>
      <c r="C6" s="15" t="s">
        <v>21</v>
      </c>
      <c r="D6" s="15" t="s">
        <v>22</v>
      </c>
      <c r="E6" s="15" t="s">
        <v>23</v>
      </c>
      <c r="F6" s="16" t="s">
        <v>104</v>
      </c>
      <c r="G6" s="16" t="s">
        <v>105</v>
      </c>
    </row>
    <row r="7" s="2" customFormat="1" customHeight="1" spans="1:7">
      <c r="A7" s="17" t="s">
        <v>67</v>
      </c>
      <c r="B7" s="17" t="s">
        <v>68</v>
      </c>
      <c r="C7" s="17" t="s">
        <v>69</v>
      </c>
      <c r="D7" s="17" t="s">
        <v>70</v>
      </c>
      <c r="E7" s="17">
        <v>100</v>
      </c>
      <c r="F7" s="18">
        <f t="shared" ref="F7:F22" si="0">G7/E7</f>
        <v>49.5</v>
      </c>
      <c r="G7" s="18">
        <v>4950</v>
      </c>
    </row>
    <row r="8" s="2" customFormat="1" customHeight="1" spans="1:7">
      <c r="A8" s="17" t="s">
        <v>27</v>
      </c>
      <c r="B8" s="17" t="s">
        <v>28</v>
      </c>
      <c r="C8" s="17" t="s">
        <v>29</v>
      </c>
      <c r="D8" s="17" t="s">
        <v>30</v>
      </c>
      <c r="E8" s="17">
        <v>449.5</v>
      </c>
      <c r="F8" s="18">
        <f t="shared" si="0"/>
        <v>153.54</v>
      </c>
      <c r="G8" s="18">
        <v>69016.23</v>
      </c>
    </row>
    <row r="9" s="2" customFormat="1" customHeight="1" spans="1:7">
      <c r="A9" s="17" t="s">
        <v>27</v>
      </c>
      <c r="B9" s="17" t="s">
        <v>32</v>
      </c>
      <c r="C9" s="17" t="s">
        <v>29</v>
      </c>
      <c r="D9" s="17" t="s">
        <v>30</v>
      </c>
      <c r="E9" s="17">
        <v>560.5</v>
      </c>
      <c r="F9" s="18">
        <f t="shared" si="0"/>
        <v>153.54</v>
      </c>
      <c r="G9" s="18">
        <v>86059.17</v>
      </c>
    </row>
    <row r="10" s="2" customFormat="1" customHeight="1" spans="1:7">
      <c r="A10" s="19" t="s">
        <v>35</v>
      </c>
      <c r="B10" s="20" t="s">
        <v>36</v>
      </c>
      <c r="C10" s="19" t="s">
        <v>37</v>
      </c>
      <c r="D10" s="17" t="s">
        <v>38</v>
      </c>
      <c r="E10" s="19">
        <v>1</v>
      </c>
      <c r="F10" s="18">
        <f t="shared" si="0"/>
        <v>6120</v>
      </c>
      <c r="G10" s="18">
        <v>6120</v>
      </c>
    </row>
    <row r="11" s="2" customFormat="1" customHeight="1" spans="1:7">
      <c r="A11" s="19" t="s">
        <v>40</v>
      </c>
      <c r="B11" s="20" t="s">
        <v>41</v>
      </c>
      <c r="C11" s="19" t="s">
        <v>42</v>
      </c>
      <c r="D11" s="17" t="s">
        <v>43</v>
      </c>
      <c r="E11" s="19">
        <v>1</v>
      </c>
      <c r="F11" s="18">
        <f t="shared" si="0"/>
        <v>990</v>
      </c>
      <c r="G11" s="18">
        <v>990</v>
      </c>
    </row>
    <row r="12" s="2" customFormat="1" customHeight="1" spans="1:7">
      <c r="A12" s="19" t="s">
        <v>46</v>
      </c>
      <c r="B12" s="20" t="s">
        <v>47</v>
      </c>
      <c r="C12" s="19" t="s">
        <v>48</v>
      </c>
      <c r="D12" s="17" t="s">
        <v>49</v>
      </c>
      <c r="E12" s="19">
        <v>3</v>
      </c>
      <c r="F12" s="18">
        <f t="shared" si="0"/>
        <v>11646</v>
      </c>
      <c r="G12" s="18">
        <v>34938</v>
      </c>
    </row>
    <row r="13" s="2" customFormat="1" customHeight="1" spans="1:7">
      <c r="A13" s="19" t="s">
        <v>56</v>
      </c>
      <c r="B13" s="20" t="s">
        <v>57</v>
      </c>
      <c r="C13" s="19" t="s">
        <v>58</v>
      </c>
      <c r="D13" s="17" t="s">
        <v>38</v>
      </c>
      <c r="E13" s="19">
        <v>1</v>
      </c>
      <c r="F13" s="18">
        <f t="shared" si="0"/>
        <v>25700.4</v>
      </c>
      <c r="G13" s="18">
        <v>25700.4</v>
      </c>
    </row>
    <row r="14" s="2" customFormat="1" customHeight="1" spans="1:7">
      <c r="A14" s="19" t="s">
        <v>52</v>
      </c>
      <c r="B14" s="20" t="s">
        <v>53</v>
      </c>
      <c r="C14" s="19" t="s">
        <v>54</v>
      </c>
      <c r="D14" s="17" t="s">
        <v>38</v>
      </c>
      <c r="E14" s="19">
        <v>1</v>
      </c>
      <c r="F14" s="18">
        <f t="shared" si="0"/>
        <v>8100</v>
      </c>
      <c r="G14" s="18">
        <v>8100</v>
      </c>
    </row>
    <row r="15" s="2" customFormat="1" customHeight="1" spans="1:7">
      <c r="A15" s="19" t="s">
        <v>86</v>
      </c>
      <c r="B15" s="20" t="s">
        <v>87</v>
      </c>
      <c r="C15" s="19" t="s">
        <v>88</v>
      </c>
      <c r="D15" s="17" t="s">
        <v>30</v>
      </c>
      <c r="E15" s="19">
        <v>100</v>
      </c>
      <c r="F15" s="18">
        <f t="shared" si="0"/>
        <v>32.4</v>
      </c>
      <c r="G15" s="18">
        <v>3240</v>
      </c>
    </row>
    <row r="16" s="2" customFormat="1" customHeight="1" spans="1:7">
      <c r="A16" s="19" t="s">
        <v>61</v>
      </c>
      <c r="B16" s="20" t="s">
        <v>62</v>
      </c>
      <c r="C16" s="19" t="s">
        <v>63</v>
      </c>
      <c r="D16" s="17" t="s">
        <v>38</v>
      </c>
      <c r="E16" s="19">
        <v>6</v>
      </c>
      <c r="F16" s="18">
        <f t="shared" si="0"/>
        <v>810</v>
      </c>
      <c r="G16" s="18">
        <v>4860</v>
      </c>
    </row>
    <row r="17" s="2" customFormat="1" customHeight="1" spans="1:7">
      <c r="A17" s="19" t="s">
        <v>64</v>
      </c>
      <c r="B17" s="20" t="s">
        <v>62</v>
      </c>
      <c r="C17" s="19" t="s">
        <v>63</v>
      </c>
      <c r="D17" s="17" t="s">
        <v>38</v>
      </c>
      <c r="E17" s="19">
        <v>1</v>
      </c>
      <c r="F17" s="18">
        <f t="shared" si="0"/>
        <v>1652.4</v>
      </c>
      <c r="G17" s="18">
        <v>1652.4</v>
      </c>
    </row>
    <row r="18" s="2" customFormat="1" customHeight="1" spans="1:7">
      <c r="A18" s="17" t="s">
        <v>66</v>
      </c>
      <c r="B18" s="20" t="s">
        <v>62</v>
      </c>
      <c r="C18" s="19" t="s">
        <v>63</v>
      </c>
      <c r="D18" s="17" t="s">
        <v>38</v>
      </c>
      <c r="E18" s="17">
        <v>1</v>
      </c>
      <c r="F18" s="18">
        <f t="shared" si="0"/>
        <v>2053.8</v>
      </c>
      <c r="G18" s="18">
        <v>2053.8</v>
      </c>
    </row>
    <row r="19" s="2" customFormat="1" customHeight="1" spans="1:7">
      <c r="A19" s="17" t="s">
        <v>73</v>
      </c>
      <c r="B19" s="17">
        <v>0.6</v>
      </c>
      <c r="C19" s="17" t="s">
        <v>74</v>
      </c>
      <c r="D19" s="17" t="s">
        <v>70</v>
      </c>
      <c r="E19" s="17">
        <v>13.4375</v>
      </c>
      <c r="F19" s="18">
        <f t="shared" si="0"/>
        <v>86.4</v>
      </c>
      <c r="G19" s="18">
        <v>1161</v>
      </c>
    </row>
    <row r="20" s="2" customFormat="1" customHeight="1" spans="1:7">
      <c r="A20" s="20" t="s">
        <v>80</v>
      </c>
      <c r="B20" s="17" t="s">
        <v>81</v>
      </c>
      <c r="C20" s="17" t="s">
        <v>78</v>
      </c>
      <c r="D20" s="17" t="s">
        <v>79</v>
      </c>
      <c r="E20" s="17">
        <v>2000</v>
      </c>
      <c r="F20" s="18">
        <f t="shared" si="0"/>
        <v>3.78</v>
      </c>
      <c r="G20" s="18">
        <v>7560</v>
      </c>
    </row>
    <row r="21" s="2" customFormat="1" customHeight="1" spans="1:7">
      <c r="A21" s="20" t="s">
        <v>76</v>
      </c>
      <c r="B21" s="17" t="s">
        <v>77</v>
      </c>
      <c r="C21" s="17" t="s">
        <v>78</v>
      </c>
      <c r="D21" s="17" t="s">
        <v>79</v>
      </c>
      <c r="E21" s="17">
        <v>60</v>
      </c>
      <c r="F21" s="18">
        <f t="shared" si="0"/>
        <v>837</v>
      </c>
      <c r="G21" s="18">
        <v>50220</v>
      </c>
    </row>
    <row r="22" s="2" customFormat="1" customHeight="1" spans="1:7">
      <c r="A22" s="20" t="s">
        <v>76</v>
      </c>
      <c r="B22" s="17" t="s">
        <v>83</v>
      </c>
      <c r="C22" s="17" t="s">
        <v>78</v>
      </c>
      <c r="D22" s="17" t="s">
        <v>79</v>
      </c>
      <c r="E22" s="17">
        <v>100</v>
      </c>
      <c r="F22" s="18">
        <f t="shared" si="0"/>
        <v>20.862</v>
      </c>
      <c r="G22" s="18">
        <v>2086.2</v>
      </c>
    </row>
    <row r="23" s="2" customFormat="1" customHeight="1" spans="1:7">
      <c r="A23" s="21" t="s">
        <v>89</v>
      </c>
      <c r="B23" s="22">
        <f>G23</f>
        <v>308707.2</v>
      </c>
      <c r="C23" s="23"/>
      <c r="D23" s="23"/>
      <c r="E23" s="23"/>
      <c r="F23" s="24"/>
      <c r="G23" s="25">
        <f>SUM(G7:G22)</f>
        <v>308707.2</v>
      </c>
    </row>
    <row r="24" s="1" customFormat="1" customHeight="1" spans="1:7">
      <c r="A24" s="12" t="s">
        <v>106</v>
      </c>
      <c r="B24" s="12"/>
      <c r="C24" s="12"/>
      <c r="D24" s="13"/>
      <c r="E24" s="13"/>
      <c r="F24" s="14"/>
      <c r="G24" s="14"/>
    </row>
    <row r="25" s="1" customFormat="1" customHeight="1" spans="1:7">
      <c r="A25" s="10" t="s">
        <v>107</v>
      </c>
      <c r="B25" s="10"/>
      <c r="C25" s="10"/>
      <c r="D25" s="26"/>
      <c r="E25" s="26"/>
      <c r="F25" s="11"/>
      <c r="G25" s="11"/>
    </row>
    <row r="26" s="1" customFormat="1" customHeight="1" spans="1:10">
      <c r="A26" s="12" t="s">
        <v>108</v>
      </c>
      <c r="B26" s="12"/>
      <c r="C26" s="12"/>
      <c r="D26" s="13"/>
      <c r="E26" s="13"/>
      <c r="F26" s="14"/>
      <c r="G26" s="14"/>
      <c r="J26" s="31"/>
    </row>
    <row r="27" s="1" customFormat="1" customHeight="1" spans="1:10">
      <c r="A27" s="12" t="s">
        <v>109</v>
      </c>
      <c r="B27" s="12"/>
      <c r="C27" s="12"/>
      <c r="D27" s="13"/>
      <c r="E27" s="13"/>
      <c r="F27" s="14"/>
      <c r="G27" s="14"/>
      <c r="J27" s="31"/>
    </row>
    <row r="28" s="1" customFormat="1" customHeight="1" spans="1:10">
      <c r="A28" s="12" t="s">
        <v>110</v>
      </c>
      <c r="B28" s="12"/>
      <c r="C28" s="12"/>
      <c r="D28" s="13"/>
      <c r="E28" s="13"/>
      <c r="F28" s="14"/>
      <c r="G28" s="14"/>
      <c r="J28" s="31"/>
    </row>
    <row r="29" s="1" customFormat="1" customHeight="1" spans="1:7">
      <c r="A29" s="12" t="s">
        <v>111</v>
      </c>
      <c r="B29" s="12"/>
      <c r="C29" s="12"/>
      <c r="D29" s="13"/>
      <c r="E29" s="13"/>
      <c r="F29" s="14"/>
      <c r="G29" s="14"/>
    </row>
    <row r="30" s="1" customFormat="1" customHeight="1" spans="1:7">
      <c r="A30" s="12" t="s">
        <v>112</v>
      </c>
      <c r="B30" s="12"/>
      <c r="C30" s="12"/>
      <c r="D30" s="12"/>
      <c r="E30" s="12"/>
      <c r="F30" s="12"/>
      <c r="G30" s="12"/>
    </row>
    <row r="31" s="1" customFormat="1" customHeight="1" spans="1:10">
      <c r="A31" s="27" t="s">
        <v>113</v>
      </c>
      <c r="B31" s="28"/>
      <c r="C31" s="28"/>
      <c r="D31" s="28"/>
      <c r="E31" s="28"/>
      <c r="F31" s="28"/>
      <c r="G31" s="29"/>
      <c r="J31" s="31"/>
    </row>
    <row r="32" s="1" customFormat="1" customHeight="1" spans="4:7">
      <c r="D32" s="2"/>
      <c r="E32" s="2"/>
      <c r="F32" s="3"/>
      <c r="G32" s="3"/>
    </row>
    <row r="33" s="1" customFormat="1" customHeight="1" spans="1:7">
      <c r="A33" s="1" t="s">
        <v>114</v>
      </c>
      <c r="D33" s="2"/>
      <c r="E33" s="2"/>
      <c r="F33" s="3"/>
      <c r="G33" s="3"/>
    </row>
    <row r="34" s="1" customFormat="1" customHeight="1" spans="1:7">
      <c r="A34" s="27" t="s">
        <v>115</v>
      </c>
      <c r="B34" s="28"/>
      <c r="C34" s="29"/>
      <c r="D34" s="27" t="s">
        <v>116</v>
      </c>
      <c r="E34" s="28"/>
      <c r="F34" s="28"/>
      <c r="G34" s="29"/>
    </row>
    <row r="35" s="1" customFormat="1" customHeight="1" spans="1:7">
      <c r="A35" s="27" t="s">
        <v>117</v>
      </c>
      <c r="B35" s="28"/>
      <c r="C35" s="29"/>
      <c r="D35" s="27" t="s">
        <v>117</v>
      </c>
      <c r="E35" s="28"/>
      <c r="F35" s="28"/>
      <c r="G35" s="29"/>
    </row>
    <row r="36" s="1" customFormat="1" customHeight="1" spans="1:7">
      <c r="A36" s="6" t="s">
        <v>118</v>
      </c>
      <c r="B36" s="7"/>
      <c r="C36" s="30"/>
      <c r="D36" s="6" t="s">
        <v>119</v>
      </c>
      <c r="E36" s="7"/>
      <c r="F36" s="7"/>
      <c r="G36" s="30"/>
    </row>
    <row r="37" s="1" customFormat="1" customHeight="1" spans="1:7">
      <c r="A37" s="27" t="s">
        <v>120</v>
      </c>
      <c r="B37" s="28"/>
      <c r="C37" s="29"/>
      <c r="D37" s="27" t="s">
        <v>121</v>
      </c>
      <c r="E37" s="28"/>
      <c r="F37" s="28"/>
      <c r="G37" s="29"/>
    </row>
    <row r="38" s="1" customFormat="1" customHeight="1" spans="1:7">
      <c r="A38" s="27" t="s">
        <v>122</v>
      </c>
      <c r="B38" s="28"/>
      <c r="C38" s="29"/>
      <c r="D38" s="27" t="s">
        <v>123</v>
      </c>
      <c r="E38" s="28"/>
      <c r="F38" s="28"/>
      <c r="G38" s="29"/>
    </row>
    <row r="39" s="1" customFormat="1" customHeight="1" spans="1:7">
      <c r="A39" s="27" t="s">
        <v>124</v>
      </c>
      <c r="B39" s="28"/>
      <c r="C39" s="29"/>
      <c r="D39" s="27" t="s">
        <v>125</v>
      </c>
      <c r="E39" s="28"/>
      <c r="F39" s="28"/>
      <c r="G39" s="29"/>
    </row>
    <row r="40" s="1" customFormat="1" customHeight="1" spans="1:7">
      <c r="A40" s="27" t="s">
        <v>126</v>
      </c>
      <c r="B40" s="28"/>
      <c r="C40" s="29"/>
      <c r="D40" s="27" t="s">
        <v>127</v>
      </c>
      <c r="E40" s="28"/>
      <c r="F40" s="28"/>
      <c r="G40" s="29"/>
    </row>
    <row r="41" s="1" customFormat="1" customHeight="1" spans="1:7">
      <c r="A41" s="27" t="s">
        <v>128</v>
      </c>
      <c r="B41" s="28"/>
      <c r="C41" s="29"/>
      <c r="D41" s="27" t="s">
        <v>129</v>
      </c>
      <c r="E41" s="28"/>
      <c r="F41" s="28"/>
      <c r="G41" s="29"/>
    </row>
  </sheetData>
  <mergeCells count="30">
    <mergeCell ref="A1:G1"/>
    <mergeCell ref="D2:G2"/>
    <mergeCell ref="D3:G3"/>
    <mergeCell ref="A4:G4"/>
    <mergeCell ref="A5:G5"/>
    <mergeCell ref="B23:F23"/>
    <mergeCell ref="A24:G24"/>
    <mergeCell ref="A25:G25"/>
    <mergeCell ref="A26:G26"/>
    <mergeCell ref="A27:G27"/>
    <mergeCell ref="A28:G28"/>
    <mergeCell ref="A29:G29"/>
    <mergeCell ref="A30:G30"/>
    <mergeCell ref="A31:G31"/>
    <mergeCell ref="A34:C34"/>
    <mergeCell ref="D34:G34"/>
    <mergeCell ref="A35:C35"/>
    <mergeCell ref="D35:G35"/>
    <mergeCell ref="A36:C36"/>
    <mergeCell ref="D36:G36"/>
    <mergeCell ref="A37:C37"/>
    <mergeCell ref="D37:G37"/>
    <mergeCell ref="A38:C38"/>
    <mergeCell ref="D38:G38"/>
    <mergeCell ref="A39:C39"/>
    <mergeCell ref="D39:G39"/>
    <mergeCell ref="A40:C40"/>
    <mergeCell ref="D40:G40"/>
    <mergeCell ref="A41:C41"/>
    <mergeCell ref="D41:G4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2024-06-12T02:30:06Z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2052-12.1.0.16929</vt:lpwstr>
  </property>
</Properties>
</file>