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付款申请" sheetId="2" r:id="rId1"/>
    <sheet name="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<sst xmlns="http://schemas.openxmlformats.org/spreadsheetml/2006/main" count="127" uniqueCount="92">
  <si>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</si>
  <si>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</si>
  <si>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</si>
  <si>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</si>
  <si>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</si>
  <si>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</si>
  <si>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</si>
  <si>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</si>
  <si>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支付项目设备材料货款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</si>
  <si>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</si>
  <si>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</si>
  <si>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</si>
  <si>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</si>
  <si>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</si>
  <si>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</si>
  <si>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</si>
  <si>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</si>
  <si>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</si>
  <si>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</si>
  <si>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</si>
  <si>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</si>
  <si>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</si>
  <si>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</si>
  <si>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</si>
  <si>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</si>
  <si>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德兴市冬隆供应链中心</t>
  </si>
  <si>
    <t>开户行：</t>
  </si>
  <si>
    <t>中国建设银行股份有限公司德兴支行</t>
  </si>
  <si>
    <t>账号：</t>
  </si>
  <si>
    <t>36050183025000001647</t>
  </si>
  <si>
    <t>领款人签字及日期</t>
  </si>
  <si>
    <t>备注</t>
  </si>
  <si>
    <t>类别</t>
  </si>
  <si>
    <t>商品名称</t>
  </si>
  <si>
    <t>型号/规格</t>
  </si>
  <si>
    <t>品牌</t>
  </si>
  <si>
    <t>单位</t>
  </si>
  <si>
    <t>数量</t>
  </si>
  <si>
    <r>
      <rPr>
        <b/>
        <sz val="10"/>
        <color rgb="FF000000"/>
        <rFont val="宋体"/>
        <charset val="134"/>
        <scheme val="minor"/>
      </rPr>
      <t>单价</t>
    </r>
    <r>
      <rPr>
        <b/>
        <sz val="10"/>
        <color indexed="8"/>
        <rFont val="宋体"/>
        <charset val="0"/>
        <scheme val="minor"/>
      </rPr>
      <t>¥</t>
    </r>
  </si>
  <si>
    <t>金额/￥</t>
  </si>
  <si>
    <t>泵</t>
  </si>
  <si>
    <t>真空泵</t>
  </si>
  <si>
    <t>TRP-36三相380V</t>
  </si>
  <si>
    <t>一普</t>
  </si>
  <si>
    <t>台</t>
  </si>
  <si>
    <t>圆山酒店</t>
  </si>
  <si>
    <t>有机化学原料</t>
  </si>
  <si>
    <t>异辛醇</t>
  </si>
  <si>
    <t>鸿润</t>
  </si>
  <si>
    <t>升</t>
  </si>
  <si>
    <t>旋片式真空泵</t>
  </si>
  <si>
    <t>PVD-N360-1</t>
  </si>
  <si>
    <t>广澜</t>
  </si>
  <si>
    <t>套</t>
  </si>
  <si>
    <t>劝业场</t>
  </si>
  <si>
    <t>PVD-N180-1</t>
  </si>
  <si>
    <t>三道沟</t>
  </si>
  <si>
    <t>青海宜化化工有限责任公司</t>
  </si>
  <si>
    <t>制冷空调设备</t>
  </si>
  <si>
    <t>高温热交换器</t>
  </si>
  <si>
    <t>SXZ3-392(双良）</t>
  </si>
  <si>
    <t>南鸿</t>
  </si>
  <si>
    <t>低温热交换器</t>
  </si>
  <si>
    <t>钼酸锂</t>
  </si>
  <si>
    <t>公斤</t>
  </si>
  <si>
    <t>明发广场</t>
  </si>
  <si>
    <t>DL-316</t>
  </si>
  <si>
    <t>上海鑫芫企业管理服务有限公司</t>
  </si>
  <si>
    <t>离心式冷水机组</t>
  </si>
  <si>
    <t>TCG106C7C7E1SGY5</t>
  </si>
  <si>
    <t>北冰洋</t>
  </si>
  <si>
    <t>和乔丽晶</t>
  </si>
  <si>
    <t>锅炉及辅助设备</t>
  </si>
  <si>
    <t>伺服电机</t>
  </si>
  <si>
    <t>LKS210-21</t>
  </si>
  <si>
    <t>正鹏</t>
  </si>
  <si>
    <t>个</t>
  </si>
  <si>
    <t>中泽龙</t>
  </si>
  <si>
    <t>黑色金属冶炼压延品</t>
  </si>
  <si>
    <t>不锈钢管</t>
  </si>
  <si>
    <t>15.8*0.8*400</t>
  </si>
  <si>
    <t>振翔</t>
  </si>
  <si>
    <t>根</t>
  </si>
  <si>
    <t>黎明化工</t>
  </si>
  <si>
    <t>液压元件</t>
  </si>
  <si>
    <t>滤芯</t>
  </si>
  <si>
    <t>国家保密局</t>
  </si>
  <si>
    <t>顶奕香河国际酒店</t>
  </si>
  <si>
    <t>韩太汽车</t>
  </si>
  <si>
    <t>库存</t>
  </si>
  <si>
    <t>华电盈坤世纪</t>
  </si>
  <si>
    <t>价税（13%）合计：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</si>
</sst>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0"/>
    </font>
    <font>
      <sz val="10"/>
      <color indexed="8"/>
      <name val="宋体"/>
      <charset val="0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9" fontId="6" fillId="0" borderId="1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left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lef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8" fillId="5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6" borderId="1" xfId="0" applyFont="1" applyFill="1" applyBorder="1">
      <alignment vertic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7" borderId="1" xfId="0" applyNumberFormat="1" applyFont="1" applyFill="1" applyBorder="1" applyAlignment="1">
      <alignment horizontal="right" vertical="center"/>
    </xf>
    <xf numFmtId="0" fontId="1" fillId="3" borderId="0" xfId="0" applyFont="1" applyFill="1">
      <alignment vertical="center"/>
    </xf>
    <xf numFmtId="0" fontId="1" fillId="0" borderId="5" xfId="0" applyFont="1" applyBorder="1" applyAlignment="1">
      <alignment vertical="center" wrapText="1"/>
    </xf>
    <xf numFmtId="176" fontId="1" fillId="7" borderId="6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0" borderId="5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2" sqref="B12:F12"/>
    </sheetView>
  </sheetViews>
  <sheetFormatPr defaultColWidth="15.0916666666667" defaultRowHeight="23" customHeight="1" outlineLevelCol="7"/>
  <cols>
    <col min="1" max="1" width="14.0916666666667" style="34" customWidth="1"/>
    <col min="2" max="2" width="14.3666666666667" style="34" customWidth="1"/>
    <col min="3" max="3" width="14.275" style="34" customWidth="1"/>
    <col min="4" max="4" width="14.0916666666667" style="34" customWidth="1"/>
    <col min="5" max="5" width="13.6333333333333" style="34" customWidth="1"/>
    <col min="6" max="16384" width="15.0916666666667" style="34" customWidth="1"/>
  </cols>
  <sheetData>
    <row r="1" s="34" customFormat="1" customHeight="1" spans="1:6">
      <c r="A1" s="35" t="s">
        <v>0</v>
      </c>
      <c r="B1" s="35"/>
      <c r="C1" s="35"/>
      <c r="D1" s="35"/>
      <c r="E1" s="35"/>
      <c r="F1" s="35"/>
    </row>
    <row r="2" s="34" customFormat="1" customHeight="1" spans="1:6">
      <c r="A2" s="36" t="s">
        <v>1</v>
      </c>
      <c r="B2" s="37" t="s">
        <v>2</v>
      </c>
      <c r="C2" s="36" t="s">
        <v>3</v>
      </c>
      <c r="D2" s="37" t="s">
        <v>4</v>
      </c>
      <c r="E2" s="36" t="s">
        <v>5</v>
      </c>
      <c r="F2" s="37" t="s">
        <v>6</v>
      </c>
    </row>
    <row r="3" s="34" customFormat="1" customHeight="1" spans="1:6">
      <c r="A3" s="36" t="s">
        <v>7</v>
      </c>
      <c r="B3" s="14" t="s">
        <v>8</v>
      </c>
      <c r="C3" s="14"/>
      <c r="D3" s="14"/>
      <c r="E3" s="14"/>
      <c r="F3" s="14"/>
    </row>
    <row r="4" s="34" customFormat="1" customHeight="1" spans="1:6">
      <c r="A4" s="36" t="s">
        <v>9</v>
      </c>
      <c r="B4" s="14"/>
      <c r="C4" s="14"/>
      <c r="D4" s="14"/>
      <c r="E4" s="14"/>
      <c r="F4" s="14"/>
    </row>
    <row r="5" s="34" customFormat="1" customHeight="1" spans="1:6">
      <c r="A5" s="36" t="s">
        <v>10</v>
      </c>
      <c r="B5" s="14"/>
      <c r="C5" s="14"/>
      <c r="D5" s="14"/>
      <c r="E5" s="14"/>
      <c r="F5" s="14"/>
    </row>
    <row r="6" s="34" customFormat="1" customHeight="1" spans="1:6">
      <c r="A6" s="38" t="s">
        <v>11</v>
      </c>
      <c r="B6" s="39"/>
      <c r="C6" s="39"/>
      <c r="D6" s="39"/>
      <c r="E6" s="39"/>
      <c r="F6" s="40"/>
    </row>
    <row r="7" s="34" customFormat="1" customHeight="1" spans="1:6">
      <c r="A7" s="36" t="s">
        <v>12</v>
      </c>
      <c r="B7" s="41">
        <v>945769.37</v>
      </c>
      <c r="C7" s="36" t="s">
        <v>13</v>
      </c>
      <c r="D7" s="42">
        <v>1</v>
      </c>
      <c r="E7" s="36" t="s">
        <v>14</v>
      </c>
      <c r="F7" s="43" t="s">
        <v>15</v>
      </c>
    </row>
    <row r="8" s="34" customFormat="1" customHeight="1" spans="1:6">
      <c r="A8" s="36" t="s">
        <v>16</v>
      </c>
      <c r="B8" s="41">
        <v>945769.37</v>
      </c>
      <c r="C8" s="36" t="s">
        <v>17</v>
      </c>
      <c r="D8" s="44"/>
      <c r="E8" s="36" t="s">
        <v>18</v>
      </c>
      <c r="F8" s="45">
        <f>D8+B7</f>
        <v>945769.37</v>
      </c>
    </row>
    <row r="9" s="34" customFormat="1" customHeight="1" spans="1:8">
      <c r="A9" s="36" t="s">
        <v>19</v>
      </c>
      <c r="B9" s="41">
        <v>945769.37</v>
      </c>
      <c r="C9" s="36" t="s">
        <v>20</v>
      </c>
      <c r="D9" s="45">
        <f>B9-F8</f>
        <v>0</v>
      </c>
      <c r="E9" s="36"/>
      <c r="F9" s="41"/>
      <c r="H9" s="46"/>
    </row>
    <row r="10" s="34" customFormat="1" customHeight="1" spans="1:8">
      <c r="A10" s="36" t="s">
        <v>21</v>
      </c>
      <c r="B10" s="41">
        <v>945769.37</v>
      </c>
      <c r="C10" s="47" t="s">
        <v>22</v>
      </c>
      <c r="D10" s="44">
        <v>945769.37</v>
      </c>
      <c r="E10" s="36" t="s">
        <v>23</v>
      </c>
      <c r="F10" s="48">
        <f>B8-D10</f>
        <v>0</v>
      </c>
      <c r="H10" s="46"/>
    </row>
    <row r="11" s="34" customFormat="1" customHeight="1" spans="1:6">
      <c r="A11" s="36" t="s">
        <v>24</v>
      </c>
      <c r="B11" s="49" t="s">
        <v>25</v>
      </c>
      <c r="C11" s="49"/>
      <c r="D11" s="49"/>
      <c r="E11" s="49"/>
      <c r="F11" s="50"/>
    </row>
    <row r="12" s="34" customFormat="1" customHeight="1" spans="1:6">
      <c r="A12" s="36" t="s">
        <v>26</v>
      </c>
      <c r="B12" s="51" t="s">
        <v>27</v>
      </c>
      <c r="C12" s="49"/>
      <c r="D12" s="49"/>
      <c r="E12" s="49"/>
      <c r="F12" s="50"/>
    </row>
    <row r="13" s="34" customFormat="1" customHeight="1" spans="1:6">
      <c r="A13" s="36" t="s">
        <v>28</v>
      </c>
      <c r="B13" s="53" t="s">
        <v>29</v>
      </c>
      <c r="C13" s="49"/>
      <c r="D13" s="49"/>
      <c r="E13" s="49"/>
      <c r="F13" s="50"/>
    </row>
    <row r="14" s="34" customFormat="1" customHeight="1" spans="1:6">
      <c r="A14" s="38" t="s">
        <v>30</v>
      </c>
      <c r="B14" s="39"/>
      <c r="C14" s="39"/>
      <c r="D14" s="39"/>
      <c r="E14" s="39"/>
      <c r="F14" s="40"/>
    </row>
    <row r="15" s="34" customFormat="1" customHeight="1" spans="1:6">
      <c r="A15" s="1"/>
      <c r="B15" s="1"/>
      <c r="C15" s="1"/>
      <c r="D15" s="1"/>
      <c r="E15" s="1"/>
      <c r="F15" s="1"/>
    </row>
    <row r="16" s="34" customFormat="1" customHeight="1" spans="1:6">
      <c r="A16" s="52" t="s">
        <v>31</v>
      </c>
      <c r="B16" s="52"/>
      <c r="C16" s="52"/>
      <c r="D16" s="52"/>
      <c r="E16" s="52"/>
      <c r="F16" s="5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E21" sqref="E21"/>
    </sheetView>
  </sheetViews>
  <sheetFormatPr defaultColWidth="8.725" defaultRowHeight="21" customHeight="1"/>
  <cols>
    <col min="1" max="1" width="20" style="2" customWidth="1"/>
    <col min="2" max="2" width="23.275" style="2" customWidth="1"/>
    <col min="3" max="3" width="16.725" style="3" customWidth="1"/>
    <col min="4" max="4" width="8.45833333333333" style="3" customWidth="1"/>
    <col min="5" max="5" width="6.09166666666667" style="3" customWidth="1"/>
    <col min="6" max="6" width="7.09166666666667" style="4" customWidth="1"/>
    <col min="7" max="7" width="11.9083333333333" style="5" customWidth="1"/>
    <col min="8" max="8" width="12.8166666666667" style="6" customWidth="1"/>
    <col min="9" max="16384" width="8.725" style="2"/>
  </cols>
  <sheetData>
    <row r="1" s="1" customFormat="1" customHeight="1" spans="1:8">
      <c r="A1" s="7" t="s">
        <v>32</v>
      </c>
      <c r="B1" s="8" t="s">
        <v>33</v>
      </c>
      <c r="C1" s="9" t="s">
        <v>34</v>
      </c>
      <c r="D1" s="8" t="s">
        <v>35</v>
      </c>
      <c r="E1" s="8" t="s">
        <v>36</v>
      </c>
      <c r="F1" s="8" t="s">
        <v>37</v>
      </c>
      <c r="G1" s="10" t="s">
        <v>38</v>
      </c>
      <c r="H1" s="11" t="s">
        <v>39</v>
      </c>
    </row>
    <row r="2" s="2" customFormat="1" customHeight="1" spans="1:9">
      <c r="A2" s="12" t="s">
        <v>40</v>
      </c>
      <c r="B2" s="13" t="s">
        <v>41</v>
      </c>
      <c r="C2" s="13" t="s">
        <v>42</v>
      </c>
      <c r="D2" s="14" t="s">
        <v>43</v>
      </c>
      <c r="E2" s="13" t="s">
        <v>44</v>
      </c>
      <c r="F2" s="15">
        <v>1</v>
      </c>
      <c r="G2" s="16">
        <v>10695</v>
      </c>
      <c r="H2" s="17">
        <v>10695</v>
      </c>
      <c r="I2" s="2" t="s">
        <v>45</v>
      </c>
    </row>
    <row r="3" s="2" customFormat="1" customHeight="1" spans="1:9">
      <c r="A3" s="12" t="s">
        <v>46</v>
      </c>
      <c r="B3" s="18" t="s">
        <v>47</v>
      </c>
      <c r="C3" s="19"/>
      <c r="D3" s="14" t="s">
        <v>48</v>
      </c>
      <c r="E3" s="18" t="s">
        <v>49</v>
      </c>
      <c r="F3" s="20">
        <v>7</v>
      </c>
      <c r="G3" s="16">
        <v>27.9</v>
      </c>
      <c r="H3" s="17">
        <v>195.3</v>
      </c>
      <c r="I3" s="2" t="s">
        <v>45</v>
      </c>
    </row>
    <row r="4" s="2" customFormat="1" customHeight="1" spans="1:9">
      <c r="A4" s="12" t="s">
        <v>40</v>
      </c>
      <c r="B4" s="21" t="s">
        <v>50</v>
      </c>
      <c r="C4" s="22" t="s">
        <v>51</v>
      </c>
      <c r="D4" s="14" t="s">
        <v>52</v>
      </c>
      <c r="E4" s="13" t="s">
        <v>53</v>
      </c>
      <c r="F4" s="23">
        <v>1</v>
      </c>
      <c r="G4" s="16">
        <v>9997.5</v>
      </c>
      <c r="H4" s="17">
        <v>9997.5</v>
      </c>
      <c r="I4" s="2" t="s">
        <v>54</v>
      </c>
    </row>
    <row r="5" s="2" customFormat="1" customHeight="1" spans="1:9">
      <c r="A5" s="12" t="s">
        <v>40</v>
      </c>
      <c r="B5" s="21" t="s">
        <v>50</v>
      </c>
      <c r="C5" s="22" t="s">
        <v>55</v>
      </c>
      <c r="D5" s="14" t="s">
        <v>52</v>
      </c>
      <c r="E5" s="13" t="s">
        <v>53</v>
      </c>
      <c r="F5" s="23">
        <v>2</v>
      </c>
      <c r="G5" s="16">
        <v>10307.5</v>
      </c>
      <c r="H5" s="17">
        <v>20615</v>
      </c>
      <c r="I5" s="2" t="s">
        <v>56</v>
      </c>
    </row>
    <row r="6" s="2" customFormat="1" customHeight="1" spans="1:9">
      <c r="A6" s="12" t="s">
        <v>46</v>
      </c>
      <c r="B6" s="18" t="s">
        <v>47</v>
      </c>
      <c r="C6" s="19"/>
      <c r="D6" s="14" t="s">
        <v>48</v>
      </c>
      <c r="E6" s="18" t="s">
        <v>49</v>
      </c>
      <c r="F6" s="20">
        <v>25</v>
      </c>
      <c r="G6" s="16">
        <v>27.9</v>
      </c>
      <c r="H6" s="17">
        <v>697.5</v>
      </c>
      <c r="I6" s="2" t="s">
        <v>57</v>
      </c>
    </row>
    <row r="7" s="2" customFormat="1" customHeight="1" spans="1:9">
      <c r="A7" s="12" t="s">
        <v>58</v>
      </c>
      <c r="B7" s="13" t="s">
        <v>59</v>
      </c>
      <c r="C7" s="13" t="s">
        <v>60</v>
      </c>
      <c r="D7" s="14" t="s">
        <v>61</v>
      </c>
      <c r="E7" s="13" t="s">
        <v>44</v>
      </c>
      <c r="F7" s="15">
        <v>1</v>
      </c>
      <c r="G7" s="16">
        <v>82150</v>
      </c>
      <c r="H7" s="17">
        <v>82150</v>
      </c>
      <c r="I7" s="2" t="s">
        <v>57</v>
      </c>
    </row>
    <row r="8" s="2" customFormat="1" customHeight="1" spans="1:9">
      <c r="A8" s="12" t="s">
        <v>58</v>
      </c>
      <c r="B8" s="13" t="s">
        <v>62</v>
      </c>
      <c r="C8" s="13" t="s">
        <v>60</v>
      </c>
      <c r="D8" s="14" t="s">
        <v>61</v>
      </c>
      <c r="E8" s="13" t="s">
        <v>44</v>
      </c>
      <c r="F8" s="15">
        <v>1</v>
      </c>
      <c r="G8" s="16">
        <v>85250</v>
      </c>
      <c r="H8" s="17">
        <v>85250</v>
      </c>
      <c r="I8" s="2" t="s">
        <v>57</v>
      </c>
    </row>
    <row r="9" s="2" customFormat="1" customHeight="1" spans="1:9">
      <c r="A9" s="12" t="s">
        <v>58</v>
      </c>
      <c r="B9" s="13" t="s">
        <v>63</v>
      </c>
      <c r="C9" s="13"/>
      <c r="D9" s="14" t="s">
        <v>61</v>
      </c>
      <c r="E9" s="13" t="s">
        <v>64</v>
      </c>
      <c r="F9" s="15">
        <v>10</v>
      </c>
      <c r="G9" s="16">
        <v>372</v>
      </c>
      <c r="H9" s="17">
        <v>3720</v>
      </c>
      <c r="I9" s="2" t="s">
        <v>65</v>
      </c>
    </row>
    <row r="10" s="2" customFormat="1" customHeight="1" spans="1:9">
      <c r="A10" s="12" t="s">
        <v>58</v>
      </c>
      <c r="B10" s="13" t="s">
        <v>40</v>
      </c>
      <c r="C10" s="13" t="s">
        <v>66</v>
      </c>
      <c r="D10" s="14" t="s">
        <v>61</v>
      </c>
      <c r="E10" s="13" t="s">
        <v>44</v>
      </c>
      <c r="F10" s="15">
        <v>1</v>
      </c>
      <c r="G10" s="16">
        <v>10850</v>
      </c>
      <c r="H10" s="17">
        <v>10850</v>
      </c>
      <c r="I10" s="2" t="s">
        <v>67</v>
      </c>
    </row>
    <row r="11" s="2" customFormat="1" customHeight="1" spans="1:9">
      <c r="A11" s="12" t="s">
        <v>58</v>
      </c>
      <c r="B11" s="21" t="s">
        <v>68</v>
      </c>
      <c r="C11" s="24" t="s">
        <v>69</v>
      </c>
      <c r="D11" s="14" t="s">
        <v>70</v>
      </c>
      <c r="E11" s="18" t="s">
        <v>44</v>
      </c>
      <c r="F11" s="20">
        <v>1</v>
      </c>
      <c r="G11" s="16">
        <v>697500</v>
      </c>
      <c r="H11" s="17">
        <v>697500</v>
      </c>
      <c r="I11" s="2" t="s">
        <v>71</v>
      </c>
    </row>
    <row r="12" s="2" customFormat="1" customHeight="1" spans="1:9">
      <c r="A12" s="12" t="s">
        <v>72</v>
      </c>
      <c r="B12" s="18" t="s">
        <v>73</v>
      </c>
      <c r="C12" s="19" t="s">
        <v>74</v>
      </c>
      <c r="D12" s="14" t="s">
        <v>75</v>
      </c>
      <c r="E12" s="18" t="s">
        <v>76</v>
      </c>
      <c r="F12" s="20">
        <v>1</v>
      </c>
      <c r="G12" s="16">
        <v>1781.67</v>
      </c>
      <c r="H12" s="17">
        <v>1781.67</v>
      </c>
      <c r="I12" s="2" t="s">
        <v>77</v>
      </c>
    </row>
    <row r="13" s="2" customFormat="1" customHeight="1" spans="1:9">
      <c r="A13" s="12" t="s">
        <v>78</v>
      </c>
      <c r="B13" s="18" t="s">
        <v>79</v>
      </c>
      <c r="C13" s="19" t="s">
        <v>80</v>
      </c>
      <c r="D13" s="14" t="s">
        <v>81</v>
      </c>
      <c r="E13" s="18" t="s">
        <v>82</v>
      </c>
      <c r="F13" s="20">
        <v>305</v>
      </c>
      <c r="G13" s="16">
        <v>65</v>
      </c>
      <c r="H13" s="17">
        <v>19825</v>
      </c>
      <c r="I13" s="2" t="s">
        <v>83</v>
      </c>
    </row>
    <row r="14" s="2" customFormat="1" customHeight="1" spans="1:9">
      <c r="A14" s="12" t="s">
        <v>84</v>
      </c>
      <c r="B14" s="18" t="s">
        <v>85</v>
      </c>
      <c r="C14" s="19"/>
      <c r="D14" s="14"/>
      <c r="E14" s="18"/>
      <c r="F14" s="20">
        <v>21</v>
      </c>
      <c r="G14" s="16">
        <v>41.4625</v>
      </c>
      <c r="H14" s="17">
        <v>870.7125</v>
      </c>
      <c r="I14" s="2" t="s">
        <v>86</v>
      </c>
    </row>
    <row r="15" s="2" customFormat="1" customHeight="1" spans="1:9">
      <c r="A15" s="12" t="s">
        <v>84</v>
      </c>
      <c r="B15" s="18" t="s">
        <v>85</v>
      </c>
      <c r="C15" s="25"/>
      <c r="D15" s="14"/>
      <c r="E15" s="18"/>
      <c r="F15" s="20">
        <v>16</v>
      </c>
      <c r="G15" s="16">
        <v>41.4625</v>
      </c>
      <c r="H15" s="17">
        <v>663.4</v>
      </c>
      <c r="I15" s="2" t="s">
        <v>87</v>
      </c>
    </row>
    <row r="16" s="2" customFormat="1" customHeight="1" spans="1:9">
      <c r="A16" s="12" t="s">
        <v>84</v>
      </c>
      <c r="B16" s="18" t="s">
        <v>85</v>
      </c>
      <c r="C16" s="25"/>
      <c r="D16" s="14"/>
      <c r="E16" s="18"/>
      <c r="F16" s="20">
        <v>2</v>
      </c>
      <c r="G16" s="16">
        <v>41.4625</v>
      </c>
      <c r="H16" s="17">
        <v>82.925</v>
      </c>
      <c r="I16" s="2" t="s">
        <v>88</v>
      </c>
    </row>
    <row r="17" s="2" customFormat="1" customHeight="1" spans="1:9">
      <c r="A17" s="12" t="s">
        <v>84</v>
      </c>
      <c r="B17" s="18" t="s">
        <v>85</v>
      </c>
      <c r="C17" s="25"/>
      <c r="D17" s="14"/>
      <c r="E17" s="18"/>
      <c r="F17" s="20">
        <v>9</v>
      </c>
      <c r="G17" s="16">
        <v>41.4625</v>
      </c>
      <c r="H17" s="17">
        <f>F17*G17</f>
        <v>373.1625</v>
      </c>
      <c r="I17" s="2" t="s">
        <v>89</v>
      </c>
    </row>
    <row r="18" s="2" customFormat="1" customHeight="1" spans="1:9">
      <c r="A18" s="12" t="s">
        <v>46</v>
      </c>
      <c r="B18" s="18" t="s">
        <v>47</v>
      </c>
      <c r="C18" s="19"/>
      <c r="D18" s="14" t="s">
        <v>48</v>
      </c>
      <c r="E18" s="18" t="s">
        <v>49</v>
      </c>
      <c r="F18" s="20">
        <v>18</v>
      </c>
      <c r="G18" s="16">
        <v>27.9</v>
      </c>
      <c r="H18" s="17">
        <v>502.2</v>
      </c>
      <c r="I18" s="2" t="s">
        <v>90</v>
      </c>
    </row>
    <row r="19" s="2" customFormat="1" ht="32" customHeight="1" spans="1:8">
      <c r="A19" s="26"/>
      <c r="B19" s="27" t="s">
        <v>91</v>
      </c>
      <c r="C19" s="28">
        <f>H19</f>
        <v>945769.37</v>
      </c>
      <c r="D19" s="29"/>
      <c r="E19" s="30"/>
      <c r="F19" s="31"/>
      <c r="G19" s="32"/>
      <c r="H19" s="33">
        <f>SUM(H2:H18)</f>
        <v>945769.37</v>
      </c>
    </row>
  </sheetData>
  <mergeCells count="1">
    <mergeCell ref="C19:G1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2024-05-08T01:50:53Z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