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<sst xmlns="http://schemas.openxmlformats.org/spreadsheetml/2006/main" count="53" uniqueCount="49">
  <si>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</si>
  <si>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</si>
  <si>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</si>
  <si>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</si>
  <si>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</si>
  <si>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销售部</t>
  </si>
  <si>
    <t>费用类型：</t>
  </si>
  <si>
    <t>技术服务费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</si>
  <si>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</si>
  <si>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</si>
  <si>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</si>
  <si>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</si>
  <si>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</si>
  <si>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</si>
  <si>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</si>
  <si>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</si>
  <si>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</si>
  <si>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</si>
  <si>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</si>
  <si>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新疆华泰</t>
  </si>
  <si>
    <t>氯碱车间空调维护保养</t>
  </si>
  <si>
    <t>项</t>
  </si>
  <si>
    <t>刘锋</t>
  </si>
  <si>
    <t>内</t>
  </si>
  <si>
    <t>华彬中心</t>
  </si>
  <si>
    <t>空调运行维护保养</t>
  </si>
  <si>
    <t>容</t>
  </si>
  <si>
    <t>记</t>
  </si>
  <si>
    <t>录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</si>
  <si>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</si>
  <si>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</si>
  <si>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</si>
  <si>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</si>
  <si>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</si>
  <si>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</si>
  <si>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</si>
  <si>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</si>
  <si>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</si>
  <si>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</si>
  <si>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</si>
  <si>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</si>
  <si>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</si>
  <si>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</si>
  <si>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</si>
  <si>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</si>
  <si>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</si>
  <si>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432524200107067413</t>
  </si>
  <si>
    <t>工商卡</t>
  </si>
  <si>
    <t>6222031901006861450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</si>
</sst>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4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5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vertical="center"/>
    </xf>
    <xf numFmtId="0" fontId="9" fillId="5" borderId="5" xfId="0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right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179" fontId="9" fillId="5" borderId="5" xfId="0" applyNumberFormat="1" applyFont="1" applyFill="1" applyBorder="1" applyAlignment="1">
      <alignment horizontal="center" vertical="center"/>
    </xf>
    <xf numFmtId="179" fontId="9" fillId="5" borderId="9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left" vertical="center" wrapText="1"/>
    </xf>
    <xf numFmtId="176" fontId="6" fillId="5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9" fontId="9" fillId="5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3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K6" sqref="K6"/>
    </sheetView>
  </sheetViews>
  <sheetFormatPr defaultColWidth="7.61538461538461" defaultRowHeight="22" customHeight="1"/>
  <cols>
    <col min="1" max="1" width="6.30769230769231" style="12" customWidth="1"/>
    <col min="2" max="2" width="12" style="12" customWidth="1"/>
    <col min="3" max="3" width="21.5384615384615" style="12" customWidth="1"/>
    <col min="4" max="4" width="9.15384615384615" style="12" customWidth="1"/>
    <col min="5" max="5" width="8.84615384615385" style="12" customWidth="1"/>
    <col min="6" max="6" width="5.30769230769231" style="12" customWidth="1"/>
    <col min="7" max="7" width="4.46153846153846" style="12" customWidth="1"/>
    <col min="8" max="8" width="9.07692307692308" style="12" customWidth="1"/>
    <col min="9" max="9" width="11.3846153846154" style="12" customWidth="1"/>
    <col min="10" max="10" width="10.3076923076923" style="12" customWidth="1"/>
    <col min="11" max="16384" width="7.61538461538461" style="12"/>
  </cols>
  <sheetData>
    <row r="1" s="12" customFormat="1" ht="35" customHeight="1" spans="1:10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46"/>
    </row>
    <row r="2" s="13" customFormat="1" ht="26" customHeight="1" spans="1:10">
      <c r="A2" s="18" t="s">
        <v>1</v>
      </c>
      <c r="B2" s="18"/>
      <c r="C2" s="19" t="s">
        <v>2</v>
      </c>
      <c r="D2" s="19"/>
      <c r="E2" s="20"/>
      <c r="F2" s="21" t="s">
        <v>3</v>
      </c>
      <c r="G2" s="21"/>
      <c r="H2" s="18"/>
      <c r="I2" s="47">
        <f ca="1">NOW()</f>
        <v>45366.7653356481</v>
      </c>
      <c r="J2" s="47"/>
    </row>
    <row r="3" s="13" customFormat="1" ht="30" customHeight="1" spans="1:10">
      <c r="A3" s="18" t="s">
        <v>4</v>
      </c>
      <c r="B3" s="18"/>
      <c r="C3" s="22" t="s">
        <v>5</v>
      </c>
      <c r="D3" s="23"/>
      <c r="E3" s="24" t="s">
        <v>6</v>
      </c>
      <c r="F3" s="24"/>
      <c r="G3" s="24"/>
      <c r="H3" s="22" t="s">
        <v>7</v>
      </c>
      <c r="I3" s="45"/>
      <c r="J3" s="23"/>
    </row>
    <row r="4" s="14" customFormat="1" ht="28" customHeight="1" spans="1:10">
      <c r="A4" s="25" t="s">
        <v>8</v>
      </c>
      <c r="B4" s="26" t="s">
        <v>9</v>
      </c>
      <c r="C4" s="26" t="s">
        <v>10</v>
      </c>
      <c r="D4" s="27" t="s">
        <v>11</v>
      </c>
      <c r="E4" s="27" t="s">
        <v>12</v>
      </c>
      <c r="F4" s="18" t="s">
        <v>13</v>
      </c>
      <c r="G4" s="28" t="s">
        <v>14</v>
      </c>
      <c r="H4" s="26" t="s">
        <v>15</v>
      </c>
      <c r="I4" s="26" t="s">
        <v>16</v>
      </c>
      <c r="J4" s="26" t="s">
        <v>17</v>
      </c>
    </row>
    <row r="5" s="15" customFormat="1" ht="27" customHeight="1" spans="1:14">
      <c r="A5" s="25" t="s">
        <v>18</v>
      </c>
      <c r="B5" s="29" t="s">
        <v>19</v>
      </c>
      <c r="C5" s="30" t="s">
        <v>20</v>
      </c>
      <c r="D5" s="31">
        <v>45338</v>
      </c>
      <c r="E5" s="31">
        <v>45366</v>
      </c>
      <c r="F5" s="32">
        <v>1</v>
      </c>
      <c r="G5" s="32" t="s">
        <v>21</v>
      </c>
      <c r="H5" s="33">
        <v>50000</v>
      </c>
      <c r="I5" s="48">
        <f t="shared" ref="I5:I7" si="0">F5*H5</f>
        <v>50000</v>
      </c>
      <c r="J5" s="29" t="s">
        <v>22</v>
      </c>
      <c r="N5" s="49"/>
    </row>
    <row r="6" s="13" customFormat="1" ht="25" customHeight="1" spans="1:10">
      <c r="A6" s="25" t="s">
        <v>23</v>
      </c>
      <c r="B6" s="29" t="s">
        <v>24</v>
      </c>
      <c r="C6" s="30" t="s">
        <v>25</v>
      </c>
      <c r="D6" s="31">
        <v>45300</v>
      </c>
      <c r="E6" s="31">
        <v>45330</v>
      </c>
      <c r="F6" s="32">
        <v>1</v>
      </c>
      <c r="G6" s="32" t="s">
        <v>21</v>
      </c>
      <c r="H6" s="33">
        <v>35000</v>
      </c>
      <c r="I6" s="48">
        <f t="shared" si="0"/>
        <v>35000</v>
      </c>
      <c r="J6" s="29" t="s">
        <v>22</v>
      </c>
    </row>
    <row r="7" s="13" customFormat="1" ht="26" customHeight="1" spans="1:10">
      <c r="A7" s="25" t="s">
        <v>26</v>
      </c>
      <c r="B7" s="29"/>
      <c r="C7" s="30"/>
      <c r="D7" s="31"/>
      <c r="E7" s="31"/>
      <c r="F7" s="32"/>
      <c r="G7" s="32"/>
      <c r="H7" s="33"/>
      <c r="I7" s="48"/>
      <c r="J7" s="29"/>
    </row>
    <row r="8" s="13" customFormat="1" ht="25" customHeight="1" spans="1:10">
      <c r="A8" s="25" t="s">
        <v>27</v>
      </c>
      <c r="B8" s="29"/>
      <c r="C8" s="30"/>
      <c r="D8" s="31"/>
      <c r="E8" s="31"/>
      <c r="F8" s="32"/>
      <c r="G8" s="32"/>
      <c r="H8" s="33"/>
      <c r="I8" s="48"/>
      <c r="J8" s="29"/>
    </row>
    <row r="9" s="13" customFormat="1" ht="23" customHeight="1" spans="1:10">
      <c r="A9" s="25" t="s">
        <v>28</v>
      </c>
      <c r="B9" s="29"/>
      <c r="C9" s="30"/>
      <c r="D9" s="31"/>
      <c r="E9" s="31"/>
      <c r="F9" s="32"/>
      <c r="G9" s="32"/>
      <c r="H9" s="33"/>
      <c r="I9" s="48"/>
      <c r="J9" s="29"/>
    </row>
    <row r="10" s="13" customFormat="1" ht="28" customHeight="1" spans="1:10">
      <c r="A10" s="34" t="s">
        <v>29</v>
      </c>
      <c r="B10" s="35"/>
      <c r="C10" s="35"/>
      <c r="D10" s="36"/>
      <c r="E10" s="37">
        <f>I5+I6+I7+I8+I9</f>
        <v>85000</v>
      </c>
      <c r="F10" s="38"/>
      <c r="G10" s="38"/>
      <c r="H10" s="38"/>
      <c r="I10" s="38"/>
      <c r="J10" s="50"/>
    </row>
    <row r="11" s="13" customFormat="1" ht="28" customHeight="1" spans="1:10">
      <c r="A11" s="39" t="s">
        <v>30</v>
      </c>
      <c r="B11" s="40"/>
      <c r="C11" s="40"/>
      <c r="D11" s="41"/>
      <c r="E11" s="37">
        <f>E10*1.058</f>
        <v>89930</v>
      </c>
      <c r="F11" s="38"/>
      <c r="G11" s="38"/>
      <c r="H11" s="38"/>
      <c r="I11" s="38"/>
      <c r="J11" s="50"/>
    </row>
    <row r="12" s="13" customFormat="1" ht="28" customHeight="1" spans="1:10">
      <c r="A12" s="42" t="s">
        <v>31</v>
      </c>
      <c r="B12" s="42"/>
      <c r="C12" s="42"/>
      <c r="D12" s="42"/>
      <c r="E12" s="43">
        <f>E11</f>
        <v>89930</v>
      </c>
      <c r="F12" s="44"/>
      <c r="G12" s="44"/>
      <c r="H12" s="44"/>
      <c r="I12" s="44"/>
      <c r="J12" s="51"/>
    </row>
    <row r="13" s="14" customFormat="1" ht="38" customHeight="1" spans="1:10">
      <c r="A13" s="19" t="s">
        <v>32</v>
      </c>
      <c r="B13" s="19"/>
      <c r="C13" s="19"/>
      <c r="D13" s="19"/>
      <c r="E13" s="19" t="s">
        <v>33</v>
      </c>
      <c r="F13" s="19"/>
      <c r="G13" s="19"/>
      <c r="H13" s="19"/>
      <c r="I13" s="19"/>
      <c r="J13" s="19"/>
    </row>
    <row r="14" s="13" customFormat="1" ht="34" customHeight="1" spans="1:10">
      <c r="A14" s="19" t="s">
        <v>34</v>
      </c>
      <c r="B14" s="19"/>
      <c r="C14" s="19"/>
      <c r="D14" s="19"/>
      <c r="E14" s="22" t="s">
        <v>35</v>
      </c>
      <c r="F14" s="45"/>
      <c r="G14" s="45"/>
      <c r="H14" s="45"/>
      <c r="I14" s="45"/>
      <c r="J14" s="23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10:D10"/>
    <mergeCell ref="E10:J10"/>
    <mergeCell ref="A11:D11"/>
    <mergeCell ref="E11:J11"/>
    <mergeCell ref="A12:D12"/>
    <mergeCell ref="E12:J12"/>
    <mergeCell ref="A13:D13"/>
    <mergeCell ref="E13:J13"/>
    <mergeCell ref="A14:D14"/>
    <mergeCell ref="E14:J14"/>
  </mergeCells>
  <dataValidations count="1">
    <dataValidation type="list" allowBlank="1" showInputMessage="1" showErrorMessage="1" sqref="H3:J3">
      <formula1>"技术服务费,合同能源管理节能服务费,维护服务费,装卸搬运费"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F6" sqref="F6"/>
    </sheetView>
  </sheetViews>
  <sheetFormatPr defaultColWidth="10.8307692307692" defaultRowHeight="33" customHeight="1" outlineLevelRow="1"/>
  <cols>
    <col min="1" max="1" width="9.43846153846154" style="2" customWidth="1"/>
    <col min="2" max="2" width="8.29230769230769" style="2" customWidth="1"/>
    <col min="3" max="3" width="18.6153846153846" style="2" customWidth="1"/>
    <col min="4" max="4" width="13.8923076923077" style="2" customWidth="1"/>
    <col min="5" max="5" width="9.26153846153846" style="2" customWidth="1"/>
    <col min="6" max="6" width="19.4923076923077" style="2" customWidth="1"/>
    <col min="7" max="7" width="13.3692307692308" style="2" customWidth="1"/>
    <col min="8" max="8" width="16.5384615384615" style="2" customWidth="1"/>
    <col min="9" max="9" width="26.5" style="2" customWidth="1"/>
    <col min="10" max="16384" width="10.8307692307692" style="2"/>
  </cols>
  <sheetData>
    <row r="1" s="1" customFormat="1" customHeight="1" spans="1:9">
      <c r="A1" s="3" t="s">
        <v>36</v>
      </c>
      <c r="B1" s="3" t="s">
        <v>37</v>
      </c>
      <c r="C1" s="3" t="s">
        <v>38</v>
      </c>
      <c r="D1" s="3" t="s">
        <v>39</v>
      </c>
      <c r="E1" s="3" t="s">
        <v>40</v>
      </c>
      <c r="F1" s="3" t="s">
        <v>41</v>
      </c>
      <c r="G1" s="3" t="s">
        <v>42</v>
      </c>
      <c r="H1" s="4" t="s">
        <v>43</v>
      </c>
      <c r="I1" s="11" t="s">
        <v>44</v>
      </c>
    </row>
    <row r="2" customHeight="1" spans="1:8">
      <c r="A2" s="5" t="s">
        <v>22</v>
      </c>
      <c r="B2" s="6" t="s">
        <v>45</v>
      </c>
      <c r="C2" s="52" t="s">
        <v>46</v>
      </c>
      <c r="D2" s="7">
        <v>18142619371</v>
      </c>
      <c r="E2" s="5" t="s">
        <v>47</v>
      </c>
      <c r="F2" s="53" t="s">
        <v>48</v>
      </c>
      <c r="G2" s="9">
        <v>85000</v>
      </c>
      <c r="H2" s="10" t="s">
        <v>7</v>
      </c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sqref="H2">
      <formula1>发票类型</formula1>
    </dataValidation>
    <dataValidation type="list" allowBlank="1" showInputMessage="1" showErrorMessage="1" errorTitle="证件类型填写错误" error="请选择正确证件类型" sqref="B3:B1048576">
      <formula1>"身份证,港澳居民来往内地通行证,台湾居民来往大陆通行证"</formula1>
    </dataValidation>
    <dataValidation type="list" allowBlank="1" showInputMessage="1" showErrorMessage="1" sqref="E3:E1048576">
      <formula1>"银行卡,支付宝"</formula1>
    </dataValidation>
    <dataValidation type="list" allowBlank="1" showInputMessage="1" showErrorMessage="1" sqref="H3:H1048576">
      <formula1>"技术服务费,服务费,装卸搬运费,软件维护费"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哲明</cp:lastModifiedBy>
  <dcterms:created xsi:type="dcterms:W3CDTF">2019-07-30T18:33:00Z</dcterms:created>
  <dcterms:modified xsi:type="dcterms:W3CDTF">2024-03-15T10:22:13Z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34C27B0BF2C21C2AE8869B65CCD64989_43</vt:lpwstr>
  </property>
</Properties>
</file>