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2"/>
  </bookViews>
  <sheets>
    <sheet name="开票信息" sheetId="3" r:id="rId1"/>
    <sheet name="合同" sheetId="5" r:id="rId2"/>
    <sheet name="清单" sheetId="6" r:id="rId3"/>
  </sheets>
  <externalReferences>
    <externalReference r:id="rId4"/>
  </externalReferences>
  <definedNames>
    <definedName name="_xlnm._FilterDatabase" localSheetId="2" hidden="1">清单!$A$1:$H$85</definedName>
    <definedName name="外支单位">[1]应付单位账户表!$B$2:$B$1048542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<sst xmlns="http://schemas.openxmlformats.org/spreadsheetml/2006/main" count="560" uniqueCount="243">
  <si>
    <t>尊敬的客户：</t>
  </si>
  <si>
    <t xml:space="preserve">      为了缩短反复核对开票信息的时间，请认真填写下面的开票信息。大部份商品都会因为规格和型号的不同导致价格不同，所以，开票时，有型号区别的，一定需要填写型号；税收分类就是品名*前面填写的，如果没有特殊要求的可以不用填写。</t>
  </si>
  <si>
    <t>大建安集采业务开票申请表</t>
  </si>
  <si>
    <t>合同名称</t>
  </si>
  <si>
    <t>购销合同</t>
  </si>
  <si>
    <t>开票方名称：</t>
  </si>
  <si>
    <t>德兴市冬隆供应链中心</t>
  </si>
  <si>
    <t>受票方名称：</t>
  </si>
  <si>
    <t>北京三汇能环科技发展有限公司</t>
  </si>
  <si>
    <t>纳税人识别号：</t>
  </si>
  <si>
    <t>91110106666295220C</t>
  </si>
  <si>
    <t>地址、电话：</t>
  </si>
  <si>
    <t>北京市丰台区配套商业太平桥路15、17、17-1号内17号B1层B1010号房间   010-52892873</t>
  </si>
  <si>
    <t>开户银行、账号：</t>
  </si>
  <si>
    <t>中国民生银行北京西客站支行 161980674</t>
  </si>
  <si>
    <t>收件联系人、电话及发票邮寄地址：</t>
  </si>
  <si>
    <t>北京市丰台木樨园南路18号金三环 莉 18001317825</t>
  </si>
  <si>
    <t>商品明细：</t>
  </si>
  <si>
    <t>税收分类</t>
  </si>
  <si>
    <t>品名</t>
  </si>
  <si>
    <t>规格型号</t>
  </si>
  <si>
    <t>单位</t>
  </si>
  <si>
    <t>数量</t>
  </si>
  <si>
    <t>单价（含税）</t>
  </si>
  <si>
    <t>金额（含税）</t>
  </si>
  <si>
    <t>税率</t>
  </si>
  <si>
    <t>详见清单</t>
  </si>
  <si>
    <t>价税（13%）合计：</t>
  </si>
  <si>
    <t xml:space="preserve">              产 品 购 销 合 同</t>
  </si>
  <si>
    <t>需方:北京三汇能环科技发展有限公司</t>
  </si>
  <si>
    <t>合同签定时间：2023年12月21日</t>
  </si>
  <si>
    <t>供方：德兴市冬隆供应链中心</t>
  </si>
  <si>
    <t>合同签定地点：北京（扫描件有效）</t>
  </si>
  <si>
    <t>一.供货产品名称,商标,型号,生产厂家,数量,金额：</t>
  </si>
  <si>
    <t>商品名称</t>
  </si>
  <si>
    <t>型号/规格</t>
  </si>
  <si>
    <t>品牌</t>
  </si>
  <si>
    <r>
      <rPr>
        <b/>
        <sz val="10"/>
        <color rgb="FF000000"/>
        <rFont val="宋体"/>
        <charset val="134"/>
      </rPr>
      <t>单价</t>
    </r>
    <r>
      <rPr>
        <b/>
        <sz val="10"/>
        <color indexed="8"/>
        <rFont val="Arial"/>
        <charset val="0"/>
      </rPr>
      <t>¥</t>
    </r>
  </si>
  <si>
    <t>金额/￥</t>
  </si>
  <si>
    <t>价税合计：</t>
  </si>
  <si>
    <t>二.质量要求技术标准:按国家质量标准生产。</t>
  </si>
  <si>
    <t>三.供方对质量负责的条件和期限;执行包换包修（不包赔经济损失），质保期壹年。</t>
  </si>
  <si>
    <t>四.交(提)货地点：需方指定地点， 运费由供方负责 （仅限在北京市区域）</t>
  </si>
  <si>
    <t>五.验收标准,方法及提出异议期限:按国家标准验收,如有问题请于交货后3日内提出。</t>
  </si>
  <si>
    <r>
      <rPr>
        <sz val="11"/>
        <rFont val="宋体"/>
        <charset val="134"/>
      </rPr>
      <t>六.付款方式:发货前付清款项人民币大写</t>
    </r>
    <r>
      <rPr>
        <sz val="11"/>
        <rFont val="Arial"/>
        <charset val="134"/>
      </rPr>
      <t>¥</t>
    </r>
    <r>
      <rPr>
        <sz val="11"/>
        <rFont val="宋体"/>
        <charset val="134"/>
      </rPr>
      <t>405029.23，供方提供13%专票，含运费不含卸货安装。</t>
    </r>
  </si>
  <si>
    <t>七.未尽事宜，均按《中华人民共和国民法典》规定执行。</t>
  </si>
  <si>
    <t>八.解决合同纠纷的方式:首先双方应友好协商解决,若无效,可向当地人民法院提请诉讼。</t>
  </si>
  <si>
    <t>九.本合同一式两份，双方各执一份，盖章生效。</t>
  </si>
  <si>
    <t>（以下无正文）</t>
  </si>
  <si>
    <t>需    方：北京三汇能环科技发展有限公司</t>
  </si>
  <si>
    <t>供   方：德兴市冬隆供应链中心</t>
  </si>
  <si>
    <t>单位名称（章）：</t>
  </si>
  <si>
    <t>单位地址：北京市丰台区配套商业太平桥路15、17、17-1号内17号B1层B1010号房间</t>
  </si>
  <si>
    <t>单位地址：江西省上饶市德兴市江西金财德云数字产业园0318号 13920211391</t>
  </si>
  <si>
    <t>税    号：91110106666295220C</t>
  </si>
  <si>
    <t>税   号：91361181MA39RYT64R</t>
  </si>
  <si>
    <t>开 户 行：北京农村商业银行丰台支行营业部</t>
  </si>
  <si>
    <t>开户 行：建设银行德兴支行</t>
  </si>
  <si>
    <t>账    号：0201000103000023429</t>
  </si>
  <si>
    <t>账   号：36050183025000001647</t>
  </si>
  <si>
    <t>法定代表人 ：刘柯</t>
  </si>
  <si>
    <t>法定代表人 ：刘述光</t>
  </si>
  <si>
    <t>电    话：18001317820</t>
  </si>
  <si>
    <t>电   话：16673830798</t>
  </si>
  <si>
    <t>类别</t>
  </si>
  <si>
    <r>
      <rPr>
        <b/>
        <sz val="10"/>
        <color rgb="FF000000"/>
        <rFont val="宋体"/>
        <charset val="134"/>
        <scheme val="minor"/>
      </rPr>
      <t>单价</t>
    </r>
    <r>
      <rPr>
        <b/>
        <sz val="10"/>
        <color indexed="8"/>
        <rFont val="宋体"/>
        <charset val="0"/>
        <scheme val="minor"/>
      </rPr>
      <t>¥</t>
    </r>
  </si>
  <si>
    <t>配电控制设备</t>
  </si>
  <si>
    <t>低压AA1</t>
  </si>
  <si>
    <t>600*1800*400</t>
  </si>
  <si>
    <t>创福</t>
  </si>
  <si>
    <t>台</t>
  </si>
  <si>
    <t>乔治</t>
  </si>
  <si>
    <t>电线电缆</t>
  </si>
  <si>
    <t>RVVP10*1</t>
  </si>
  <si>
    <t>昆仑</t>
  </si>
  <si>
    <t>米</t>
  </si>
  <si>
    <t>金三环1280元、海特1000元</t>
  </si>
  <si>
    <t>RVVP6*0.75</t>
  </si>
  <si>
    <t>兴达三层</t>
  </si>
  <si>
    <t>RVVP4*2.5</t>
  </si>
  <si>
    <t>晋商</t>
  </si>
  <si>
    <t>制冷空调设备</t>
  </si>
  <si>
    <t>有滤芯</t>
  </si>
  <si>
    <t>创宇</t>
  </si>
  <si>
    <t>个</t>
  </si>
  <si>
    <t>嘉诚热力</t>
  </si>
  <si>
    <t>阀门龙头</t>
  </si>
  <si>
    <t>角阀DN300</t>
  </si>
  <si>
    <t>DN300</t>
  </si>
  <si>
    <t>海门</t>
  </si>
  <si>
    <t>只</t>
  </si>
  <si>
    <t>晓月广场</t>
  </si>
  <si>
    <t>铸钢法兰截止阀</t>
  </si>
  <si>
    <t>湘金源</t>
  </si>
  <si>
    <t>套</t>
  </si>
  <si>
    <t>三道沟</t>
  </si>
  <si>
    <t>铸钢法兰闸阀</t>
  </si>
  <si>
    <t>阀门</t>
  </si>
  <si>
    <t>20铜过滤球阀</t>
  </si>
  <si>
    <t>金属制品</t>
  </si>
  <si>
    <t>金属软管</t>
  </si>
  <si>
    <t>20波纹管</t>
  </si>
  <si>
    <t>根</t>
  </si>
  <si>
    <t>电缆盘</t>
  </si>
  <si>
    <t>昆宇</t>
  </si>
  <si>
    <t>其他机械、设备类产品</t>
  </si>
  <si>
    <t>五金交电</t>
  </si>
  <si>
    <t>天雅</t>
  </si>
  <si>
    <t>批</t>
  </si>
  <si>
    <t>手动扳手及扳钳</t>
  </si>
  <si>
    <t>手动扳手</t>
  </si>
  <si>
    <t>电动手提式工具</t>
  </si>
  <si>
    <t>电动扳手</t>
  </si>
  <si>
    <t>角磨机</t>
  </si>
  <si>
    <t>建筑用纤维增强塑料制品</t>
  </si>
  <si>
    <t>套筒</t>
  </si>
  <si>
    <t>塑料管</t>
  </si>
  <si>
    <t>电工仪器仪表零部件</t>
  </si>
  <si>
    <t>仪表</t>
  </si>
  <si>
    <t>VOC含量低于420克/升（含）的涂料</t>
  </si>
  <si>
    <t>涂料</t>
  </si>
  <si>
    <t>梅花扳手</t>
  </si>
  <si>
    <t>24*27</t>
  </si>
  <si>
    <t>支</t>
  </si>
  <si>
    <t>27*30</t>
  </si>
  <si>
    <t>30*32</t>
  </si>
  <si>
    <t>管钳</t>
  </si>
  <si>
    <t>18寸%</t>
  </si>
  <si>
    <t>泵</t>
  </si>
  <si>
    <t>水泵</t>
  </si>
  <si>
    <t>HIPH 3-300EH</t>
  </si>
  <si>
    <t>威乐</t>
  </si>
  <si>
    <t>火箭军</t>
  </si>
  <si>
    <t>超低温空气源热泵</t>
  </si>
  <si>
    <t>北冰洋</t>
  </si>
  <si>
    <t>黑色金属冶炼压延品</t>
  </si>
  <si>
    <t>镀锌板</t>
  </si>
  <si>
    <t>纶冠</t>
  </si>
  <si>
    <t>吨</t>
  </si>
  <si>
    <t>环境大厦</t>
  </si>
  <si>
    <t>立式管道式离心泵</t>
  </si>
  <si>
    <t>GD80-30</t>
  </si>
  <si>
    <t>广一</t>
  </si>
  <si>
    <t>GD100-30</t>
  </si>
  <si>
    <t>手柄蝶阀</t>
  </si>
  <si>
    <t>DN100</t>
  </si>
  <si>
    <t>北泽</t>
  </si>
  <si>
    <t>过滤器</t>
  </si>
  <si>
    <t>法兰橡胶软接头</t>
  </si>
  <si>
    <t>镀锌单头螺栓</t>
  </si>
  <si>
    <t>M16*70</t>
  </si>
  <si>
    <t>防雨配电箱</t>
  </si>
  <si>
    <t>400*500*250</t>
  </si>
  <si>
    <t>浙青</t>
  </si>
  <si>
    <t>风机风扇</t>
  </si>
  <si>
    <t>风幕机</t>
  </si>
  <si>
    <t>RM-1212-S-1</t>
  </si>
  <si>
    <t>京新</t>
  </si>
  <si>
    <t>望京万科</t>
  </si>
  <si>
    <t>RM-1215-S-1</t>
  </si>
  <si>
    <t>通用设备</t>
  </si>
  <si>
    <t>板式换热器</t>
  </si>
  <si>
    <t>BR0.25-20</t>
  </si>
  <si>
    <t>亿丰</t>
  </si>
  <si>
    <t>旋片式真空泵</t>
  </si>
  <si>
    <t>PVD-N360-1</t>
  </si>
  <si>
    <t>广澜</t>
  </si>
  <si>
    <t>上海苇霖科技有限公司</t>
  </si>
  <si>
    <t>焊接用制品</t>
  </si>
  <si>
    <t>不锈钢水箱</t>
  </si>
  <si>
    <t>1T</t>
  </si>
  <si>
    <t>兴海</t>
  </si>
  <si>
    <t>工业自动控制仪表系统</t>
  </si>
  <si>
    <t>压力开关</t>
  </si>
  <si>
    <t>SW5004</t>
  </si>
  <si>
    <t>锐弓</t>
  </si>
  <si>
    <t>国家体育总训练局</t>
  </si>
  <si>
    <t>彩涂板</t>
  </si>
  <si>
    <t>晟鑫</t>
  </si>
  <si>
    <t>交通运输设备</t>
  </si>
  <si>
    <t>兄弟 吊架减震器</t>
  </si>
  <si>
    <t>XHS-1(承载10-20kg)</t>
  </si>
  <si>
    <t>鑫方盛</t>
  </si>
  <si>
    <t>利达 热镀锌钢管 (6m)</t>
  </si>
  <si>
    <t>20mm*2.5mm</t>
  </si>
  <si>
    <t>京固 GB52 4级 六角螺母 镀锌</t>
  </si>
  <si>
    <t>M8</t>
  </si>
  <si>
    <t>百个</t>
  </si>
  <si>
    <t>京固 GB21 4.8级螺栓镀锌 M6-M14</t>
  </si>
  <si>
    <t>M8/25mm</t>
  </si>
  <si>
    <t>热镀锌角铁 6m</t>
  </si>
  <si>
    <t>4#B/11-11.5kg</t>
  </si>
  <si>
    <t>天和 玛钢弯头90°</t>
  </si>
  <si>
    <t>DN32</t>
  </si>
  <si>
    <t>DN20</t>
  </si>
  <si>
    <t>天和 玛钢对丝</t>
  </si>
  <si>
    <t>何氏金牛 深波不锈钢空调波纹管</t>
  </si>
  <si>
    <t>DN20*200mm</t>
  </si>
  <si>
    <t>天和 玛钢变径三通</t>
  </si>
  <si>
    <t>DN32*20</t>
  </si>
  <si>
    <t>天和 玛钢变径管箍</t>
  </si>
  <si>
    <t>DN25*20</t>
  </si>
  <si>
    <t>天和 玛钢管箍</t>
  </si>
  <si>
    <t>DN25</t>
  </si>
  <si>
    <t>建支 玛钢国标弯头90°</t>
  </si>
  <si>
    <t>达柏林 黄铜丝扣过滤器40目DL5005</t>
  </si>
  <si>
    <t>DN20/PN16</t>
  </si>
  <si>
    <t>达柏林 DL4030黄铜丝扣闸阀</t>
  </si>
  <si>
    <t>Z15W-16T-DN20/PN16</t>
  </si>
  <si>
    <t>M8/30mm</t>
  </si>
  <si>
    <t>3#B/6-6.5kg</t>
  </si>
  <si>
    <t>木制品</t>
  </si>
  <si>
    <t>方圆木托 加厚</t>
  </si>
  <si>
    <t>φ27mm/27mm</t>
  </si>
  <si>
    <t>非金属矿物制品</t>
  </si>
  <si>
    <t>方圆木托卡子</t>
  </si>
  <si>
    <t>φ27mm/3mm/25mm</t>
  </si>
  <si>
    <t>φ34mm/27mm</t>
  </si>
  <si>
    <t>φ34mm/3mm/25mm</t>
  </si>
  <si>
    <t>φ43mm/27mm</t>
  </si>
  <si>
    <t>φ43mm/3mm/25mm</t>
  </si>
  <si>
    <t>正立 截止式电动二通阀</t>
  </si>
  <si>
    <t>塑料制品</t>
  </si>
  <si>
    <t>联塑 PVC-U给水管 1.6MPa</t>
  </si>
  <si>
    <t>32*2.4mm*4m</t>
  </si>
  <si>
    <t>25*2.0mm*4m</t>
  </si>
  <si>
    <t>联塑 PVC-U给水90°弯头</t>
  </si>
  <si>
    <t>32/1.6MPa</t>
  </si>
  <si>
    <t>25/1.6MPa</t>
  </si>
  <si>
    <t>联塑  PVC-U给水异径直通</t>
  </si>
  <si>
    <t>32*25/1.6MPa</t>
  </si>
  <si>
    <t>联塑 PVC-U给水异径三通</t>
  </si>
  <si>
    <t>40*32/1.6MPa</t>
  </si>
  <si>
    <t>峰塑 橡塑保温管B1级 国标</t>
  </si>
  <si>
    <t>28mm*3cm*2m</t>
  </si>
  <si>
    <t>华美 橡塑保温管B1级 国标</t>
  </si>
  <si>
    <t>43mm*3cm*2m</t>
  </si>
  <si>
    <t>28mm*2cm*2m</t>
  </si>
  <si>
    <t>34mm*2cm*2m</t>
  </si>
  <si>
    <t>化学成分材料</t>
  </si>
  <si>
    <t>华美HUAMEI 橡塑管专用胶水</t>
  </si>
  <si>
    <t>橡塑管专用8L</t>
  </si>
  <si>
    <t>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</si>
</sst>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DBNum2][$RMB]General;[Red][DBNum2][$RMB]General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indexed="8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indexed="8"/>
      <name val="宋体"/>
      <charset val="0"/>
      <scheme val="minor"/>
    </font>
    <font>
      <b/>
      <sz val="10"/>
      <color indexed="8"/>
      <name val="Arial"/>
      <charset val="0"/>
    </font>
    <font>
      <sz val="1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2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9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" xfId="50"/>
    <cellStyle name="常规 2" xfId="51"/>
    <cellStyle name="常规_北京单据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进项发票表"/>
      <sheetName val="销项发票表"/>
      <sheetName val="垫付"/>
      <sheetName val="收入"/>
      <sheetName val="合同额汇总"/>
      <sheetName val="Sheet5"/>
      <sheetName val="金财合伙人结算"/>
      <sheetName val="炎东"/>
      <sheetName val="Sheet7"/>
      <sheetName val="信用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5" workbookViewId="0">
      <selection activeCell="B9" sqref="B9:H9"/>
    </sheetView>
  </sheetViews>
  <sheetFormatPr defaultColWidth="9.81481481481481" defaultRowHeight="26" customHeight="1" outlineLevelCol="7"/>
  <cols>
    <col min="1" max="1" width="18.4537037037037" style="34" customWidth="1"/>
    <col min="2" max="2" width="18" style="34" customWidth="1"/>
    <col min="3" max="3" width="15.2685185185185" style="34" customWidth="1"/>
    <col min="4" max="4" width="6.09259259259259" style="34" customWidth="1"/>
    <col min="5" max="5" width="6.81481481481481" style="34" customWidth="1"/>
    <col min="6" max="6" width="12.2685185185185" style="36" customWidth="1"/>
    <col min="7" max="7" width="16.0925925925926" style="36" customWidth="1"/>
    <col min="8" max="8" width="8.5462962962963" style="36" customWidth="1"/>
    <col min="9" max="16384" width="9.81481481481481" style="34"/>
  </cols>
  <sheetData>
    <row r="1" s="34" customFormat="1" ht="23" customHeight="1" spans="1:8">
      <c r="A1" s="34" t="s">
        <v>0</v>
      </c>
      <c r="F1" s="36"/>
      <c r="G1" s="36"/>
      <c r="H1" s="36"/>
    </row>
    <row r="2" s="34" customFormat="1" ht="43" customHeight="1" spans="1:8">
      <c r="A2" s="65" t="s">
        <v>1</v>
      </c>
      <c r="B2" s="65"/>
      <c r="C2" s="65"/>
      <c r="D2" s="65"/>
      <c r="E2" s="65"/>
      <c r="F2" s="66"/>
      <c r="G2" s="66"/>
      <c r="H2" s="66"/>
    </row>
    <row r="3" s="34" customFormat="1" customHeight="1" spans="1:8">
      <c r="A3" s="25" t="s">
        <v>2</v>
      </c>
      <c r="B3" s="25"/>
      <c r="C3" s="25"/>
      <c r="D3" s="25"/>
      <c r="E3" s="25"/>
      <c r="F3" s="61"/>
      <c r="G3" s="61"/>
      <c r="H3" s="61"/>
    </row>
    <row r="4" s="34" customFormat="1" customHeight="1" spans="1:8">
      <c r="A4" s="25" t="s">
        <v>3</v>
      </c>
      <c r="B4" s="45" t="s">
        <v>4</v>
      </c>
      <c r="C4" s="46"/>
      <c r="D4" s="46"/>
      <c r="E4" s="46"/>
      <c r="F4" s="48"/>
      <c r="G4" s="48"/>
      <c r="H4" s="67"/>
    </row>
    <row r="5" s="34" customFormat="1" customHeight="1" spans="1:8">
      <c r="A5" s="25" t="s">
        <v>5</v>
      </c>
      <c r="B5" s="45" t="s">
        <v>6</v>
      </c>
      <c r="C5" s="46"/>
      <c r="D5" s="46"/>
      <c r="E5" s="46"/>
      <c r="F5" s="48"/>
      <c r="G5" s="48"/>
      <c r="H5" s="67"/>
    </row>
    <row r="6" s="34" customFormat="1" customHeight="1" spans="1:8">
      <c r="A6" s="25" t="s">
        <v>7</v>
      </c>
      <c r="B6" s="45" t="s">
        <v>8</v>
      </c>
      <c r="C6" s="46"/>
      <c r="D6" s="46"/>
      <c r="E6" s="46"/>
      <c r="F6" s="48"/>
      <c r="G6" s="48"/>
      <c r="H6" s="67"/>
    </row>
    <row r="7" s="34" customFormat="1" customHeight="1" spans="1:8">
      <c r="A7" s="25" t="s">
        <v>9</v>
      </c>
      <c r="B7" s="45" t="s">
        <v>10</v>
      </c>
      <c r="C7" s="46"/>
      <c r="D7" s="46"/>
      <c r="E7" s="46"/>
      <c r="F7" s="48"/>
      <c r="G7" s="48"/>
      <c r="H7" s="67"/>
    </row>
    <row r="8" s="34" customFormat="1" customHeight="1" spans="1:8">
      <c r="A8" s="25" t="s">
        <v>11</v>
      </c>
      <c r="B8" s="41" t="s">
        <v>12</v>
      </c>
      <c r="C8" s="42"/>
      <c r="D8" s="42"/>
      <c r="E8" s="42"/>
      <c r="F8" s="43"/>
      <c r="G8" s="43"/>
      <c r="H8" s="44"/>
    </row>
    <row r="9" s="34" customFormat="1" customHeight="1" spans="1:8">
      <c r="A9" s="25" t="s">
        <v>13</v>
      </c>
      <c r="B9" s="45" t="s">
        <v>14</v>
      </c>
      <c r="C9" s="46"/>
      <c r="D9" s="46"/>
      <c r="E9" s="46"/>
      <c r="F9" s="48"/>
      <c r="G9" s="48"/>
      <c r="H9" s="67"/>
    </row>
    <row r="10" s="34" customFormat="1" customHeight="1" spans="1:8">
      <c r="A10" s="65" t="s">
        <v>15</v>
      </c>
      <c r="B10" s="45" t="s">
        <v>16</v>
      </c>
      <c r="C10" s="46"/>
      <c r="D10" s="46"/>
      <c r="E10" s="46"/>
      <c r="F10" s="48"/>
      <c r="G10" s="48"/>
      <c r="H10" s="67"/>
    </row>
    <row r="11" s="34" customFormat="1" customHeight="1" spans="1:8">
      <c r="A11" s="68" t="s">
        <v>17</v>
      </c>
      <c r="B11" s="69"/>
      <c r="C11" s="69"/>
      <c r="D11" s="69"/>
      <c r="E11" s="69"/>
      <c r="F11" s="70"/>
      <c r="G11" s="70"/>
      <c r="H11" s="71"/>
    </row>
    <row r="12" s="34" customFormat="1" customHeight="1" spans="1:8">
      <c r="A12" s="25" t="s">
        <v>18</v>
      </c>
      <c r="B12" s="72" t="s">
        <v>19</v>
      </c>
      <c r="C12" s="72" t="s">
        <v>20</v>
      </c>
      <c r="D12" s="72" t="s">
        <v>21</v>
      </c>
      <c r="E12" s="72" t="s">
        <v>22</v>
      </c>
      <c r="F12" s="73" t="s">
        <v>23</v>
      </c>
      <c r="G12" s="73" t="s">
        <v>24</v>
      </c>
      <c r="H12" s="61" t="s">
        <v>25</v>
      </c>
    </row>
    <row r="13" s="34" customFormat="1" customHeight="1" spans="1:8">
      <c r="A13" s="74" t="s">
        <v>26</v>
      </c>
      <c r="B13" s="75"/>
      <c r="C13" s="52"/>
      <c r="D13" s="53"/>
      <c r="E13" s="53"/>
      <c r="F13" s="54"/>
      <c r="G13" s="59">
        <v>405029.23</v>
      </c>
      <c r="H13" s="76"/>
    </row>
    <row r="14" s="34" customFormat="1" customHeight="1" spans="1:8">
      <c r="A14" s="25"/>
      <c r="B14" s="77" t="s">
        <v>27</v>
      </c>
      <c r="C14" s="57">
        <f>G14</f>
        <v>405029.23</v>
      </c>
      <c r="D14" s="57"/>
      <c r="E14" s="57"/>
      <c r="F14" s="58"/>
      <c r="G14" s="59">
        <f>SUM(G13:G13)</f>
        <v>405029.23</v>
      </c>
      <c r="H14" s="61"/>
    </row>
  </sheetData>
  <mergeCells count="11">
    <mergeCell ref="A2:H2"/>
    <mergeCell ref="A3:H3"/>
    <mergeCell ref="B4:H4"/>
    <mergeCell ref="B5:H5"/>
    <mergeCell ref="B6:H6"/>
    <mergeCell ref="B7:H7"/>
    <mergeCell ref="B8:H8"/>
    <mergeCell ref="B9:H9"/>
    <mergeCell ref="B10:H10"/>
    <mergeCell ref="A11:H11"/>
    <mergeCell ref="C14:F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B4" workbookViewId="0">
      <selection activeCell="J16" sqref="J16"/>
    </sheetView>
  </sheetViews>
  <sheetFormatPr defaultColWidth="9.81481481481481" defaultRowHeight="26" customHeight="1"/>
  <cols>
    <col min="1" max="1" width="16.8148148148148" style="34" customWidth="1"/>
    <col min="2" max="2" width="17.0925925925926" style="34" customWidth="1"/>
    <col min="3" max="3" width="11" style="34" customWidth="1"/>
    <col min="4" max="4" width="7.26851851851852" style="35" customWidth="1"/>
    <col min="5" max="5" width="6.63888888888889" style="35" customWidth="1"/>
    <col min="6" max="6" width="11.8148148148148" style="36" customWidth="1"/>
    <col min="7" max="7" width="15.2685185185185" style="36" customWidth="1"/>
    <col min="8" max="9" width="9.81481481481481" style="34"/>
    <col min="10" max="10" width="32" style="34"/>
    <col min="11" max="16384" width="9.81481481481481" style="34"/>
  </cols>
  <sheetData>
    <row r="1" s="34" customFormat="1" customHeight="1" spans="1:7">
      <c r="A1" s="37" t="s">
        <v>28</v>
      </c>
      <c r="B1" s="37"/>
      <c r="C1" s="37"/>
      <c r="D1" s="38"/>
      <c r="E1" s="38"/>
      <c r="F1" s="39"/>
      <c r="G1" s="39"/>
    </row>
    <row r="2" s="34" customFormat="1" customHeight="1" spans="1:7">
      <c r="A2" s="40" t="s">
        <v>29</v>
      </c>
      <c r="B2" s="40"/>
      <c r="C2" s="40"/>
      <c r="D2" s="41" t="s">
        <v>30</v>
      </c>
      <c r="E2" s="42"/>
      <c r="F2" s="43"/>
      <c r="G2" s="44"/>
    </row>
    <row r="3" s="34" customFormat="1" customHeight="1" spans="1:7">
      <c r="A3" s="40" t="s">
        <v>31</v>
      </c>
      <c r="B3" s="40"/>
      <c r="C3" s="40"/>
      <c r="D3" s="41" t="s">
        <v>32</v>
      </c>
      <c r="E3" s="42"/>
      <c r="F3" s="43"/>
      <c r="G3" s="44"/>
    </row>
    <row r="4" s="34" customFormat="1" customHeight="1" spans="1:7">
      <c r="A4" s="45" t="s">
        <v>33</v>
      </c>
      <c r="B4" s="46"/>
      <c r="C4" s="46"/>
      <c r="D4" s="47"/>
      <c r="E4" s="47"/>
      <c r="F4" s="48"/>
      <c r="G4" s="48"/>
    </row>
    <row r="5" s="35" customFormat="1" customHeight="1" spans="1:7">
      <c r="A5" s="49" t="s">
        <v>34</v>
      </c>
      <c r="B5" s="49" t="s">
        <v>35</v>
      </c>
      <c r="C5" s="49" t="s">
        <v>36</v>
      </c>
      <c r="D5" s="49" t="s">
        <v>21</v>
      </c>
      <c r="E5" s="49" t="s">
        <v>22</v>
      </c>
      <c r="F5" s="50" t="s">
        <v>37</v>
      </c>
      <c r="G5" s="50" t="s">
        <v>38</v>
      </c>
    </row>
    <row r="6" s="35" customFormat="1" customHeight="1" spans="1:7">
      <c r="A6" s="51" t="s">
        <v>26</v>
      </c>
      <c r="B6" s="52"/>
      <c r="C6" s="53"/>
      <c r="D6" s="53"/>
      <c r="E6" s="53"/>
      <c r="F6" s="54"/>
      <c r="G6" s="55">
        <v>405029.232</v>
      </c>
    </row>
    <row r="7" s="34" customFormat="1" customHeight="1" spans="1:7">
      <c r="A7" s="56" t="s">
        <v>39</v>
      </c>
      <c r="B7" s="57">
        <f>G7</f>
        <v>405029.232</v>
      </c>
      <c r="C7" s="57"/>
      <c r="D7" s="57"/>
      <c r="E7" s="57"/>
      <c r="F7" s="58"/>
      <c r="G7" s="59">
        <f>SUM(G6:G6)</f>
        <v>405029.232</v>
      </c>
    </row>
    <row r="8" s="34" customFormat="1" customHeight="1" spans="1:7">
      <c r="A8" s="25" t="s">
        <v>40</v>
      </c>
      <c r="B8" s="25"/>
      <c r="C8" s="25"/>
      <c r="D8" s="60"/>
      <c r="E8" s="60"/>
      <c r="F8" s="61"/>
      <c r="G8" s="61"/>
    </row>
    <row r="9" s="34" customFormat="1" customHeight="1" spans="1:7">
      <c r="A9" s="25" t="s">
        <v>41</v>
      </c>
      <c r="B9" s="25"/>
      <c r="C9" s="25"/>
      <c r="D9" s="60"/>
      <c r="E9" s="60"/>
      <c r="F9" s="61"/>
      <c r="G9" s="61"/>
    </row>
    <row r="10" s="34" customFormat="1" customHeight="1" spans="1:10">
      <c r="A10" s="25" t="s">
        <v>42</v>
      </c>
      <c r="B10" s="25"/>
      <c r="C10" s="25"/>
      <c r="D10" s="60"/>
      <c r="E10" s="60"/>
      <c r="F10" s="61"/>
      <c r="G10" s="61"/>
      <c r="J10" s="64"/>
    </row>
    <row r="11" s="34" customFormat="1" customHeight="1" spans="1:10">
      <c r="A11" s="25" t="s">
        <v>43</v>
      </c>
      <c r="B11" s="25"/>
      <c r="C11" s="25"/>
      <c r="D11" s="60"/>
      <c r="E11" s="60"/>
      <c r="F11" s="61"/>
      <c r="G11" s="61"/>
      <c r="J11" s="64"/>
    </row>
    <row r="12" s="34" customFormat="1" customHeight="1" spans="1:10">
      <c r="A12" s="25" t="s">
        <v>44</v>
      </c>
      <c r="B12" s="25"/>
      <c r="C12" s="25"/>
      <c r="D12" s="60"/>
      <c r="E12" s="60"/>
      <c r="F12" s="61"/>
      <c r="G12" s="61"/>
      <c r="J12" s="64"/>
    </row>
    <row r="13" s="34" customFormat="1" customHeight="1" spans="1:7">
      <c r="A13" s="25" t="s">
        <v>45</v>
      </c>
      <c r="B13" s="25"/>
      <c r="C13" s="25"/>
      <c r="D13" s="60"/>
      <c r="E13" s="60"/>
      <c r="F13" s="61"/>
      <c r="G13" s="61"/>
    </row>
    <row r="14" s="34" customFormat="1" customHeight="1" spans="1:7">
      <c r="A14" s="25" t="s">
        <v>46</v>
      </c>
      <c r="B14" s="25"/>
      <c r="C14" s="25"/>
      <c r="D14" s="25"/>
      <c r="E14" s="25"/>
      <c r="F14" s="25"/>
      <c r="G14" s="25"/>
    </row>
    <row r="15" s="34" customFormat="1" customHeight="1" spans="1:10">
      <c r="A15" s="45" t="s">
        <v>47</v>
      </c>
      <c r="B15" s="46"/>
      <c r="C15" s="46"/>
      <c r="D15" s="46"/>
      <c r="E15" s="46"/>
      <c r="F15" s="46"/>
      <c r="G15" s="62"/>
      <c r="J15" s="64"/>
    </row>
    <row r="16" s="34" customFormat="1" customHeight="1" spans="4:7">
      <c r="D16" s="35"/>
      <c r="E16" s="35"/>
      <c r="F16" s="36"/>
      <c r="G16" s="36"/>
    </row>
    <row r="17" s="34" customFormat="1" customHeight="1" spans="1:7">
      <c r="A17" s="34" t="s">
        <v>48</v>
      </c>
      <c r="D17" s="35"/>
      <c r="E17" s="35"/>
      <c r="F17" s="36"/>
      <c r="G17" s="36"/>
    </row>
    <row r="18" s="34" customFormat="1" customHeight="1" spans="1:7">
      <c r="A18" s="45" t="s">
        <v>49</v>
      </c>
      <c r="B18" s="46"/>
      <c r="C18" s="62"/>
      <c r="D18" s="40" t="s">
        <v>50</v>
      </c>
      <c r="E18" s="25"/>
      <c r="F18" s="40"/>
      <c r="G18" s="40"/>
    </row>
    <row r="19" s="34" customFormat="1" customHeight="1" spans="1:7">
      <c r="A19" s="45" t="s">
        <v>51</v>
      </c>
      <c r="B19" s="46"/>
      <c r="C19" s="62"/>
      <c r="D19" s="45" t="s">
        <v>51</v>
      </c>
      <c r="E19" s="46"/>
      <c r="F19" s="46"/>
      <c r="G19" s="62"/>
    </row>
    <row r="20" s="34" customFormat="1" ht="46" customHeight="1" spans="1:7">
      <c r="A20" s="41" t="s">
        <v>52</v>
      </c>
      <c r="B20" s="42"/>
      <c r="C20" s="63"/>
      <c r="D20" s="41" t="s">
        <v>53</v>
      </c>
      <c r="E20" s="42"/>
      <c r="F20" s="42"/>
      <c r="G20" s="63"/>
    </row>
    <row r="21" s="34" customFormat="1" customHeight="1" spans="1:7">
      <c r="A21" s="45" t="s">
        <v>54</v>
      </c>
      <c r="B21" s="46"/>
      <c r="C21" s="62"/>
      <c r="D21" s="45" t="s">
        <v>55</v>
      </c>
      <c r="E21" s="46"/>
      <c r="F21" s="46"/>
      <c r="G21" s="62"/>
    </row>
    <row r="22" s="34" customFormat="1" customHeight="1" spans="1:7">
      <c r="A22" s="45" t="s">
        <v>56</v>
      </c>
      <c r="B22" s="46"/>
      <c r="C22" s="62"/>
      <c r="D22" s="45" t="s">
        <v>57</v>
      </c>
      <c r="E22" s="46"/>
      <c r="F22" s="46"/>
      <c r="G22" s="62"/>
    </row>
    <row r="23" s="34" customFormat="1" customHeight="1" spans="1:7">
      <c r="A23" s="45" t="s">
        <v>58</v>
      </c>
      <c r="B23" s="46"/>
      <c r="C23" s="62"/>
      <c r="D23" s="45" t="s">
        <v>59</v>
      </c>
      <c r="E23" s="46"/>
      <c r="F23" s="46"/>
      <c r="G23" s="62"/>
    </row>
    <row r="24" s="34" customFormat="1" customHeight="1" spans="1:7">
      <c r="A24" s="45" t="s">
        <v>60</v>
      </c>
      <c r="B24" s="46"/>
      <c r="C24" s="62"/>
      <c r="D24" s="45" t="s">
        <v>61</v>
      </c>
      <c r="E24" s="46"/>
      <c r="F24" s="46"/>
      <c r="G24" s="62"/>
    </row>
    <row r="25" s="34" customFormat="1" customHeight="1" spans="1:7">
      <c r="A25" s="45" t="s">
        <v>62</v>
      </c>
      <c r="B25" s="46"/>
      <c r="C25" s="62"/>
      <c r="D25" s="45" t="s">
        <v>63</v>
      </c>
      <c r="E25" s="46"/>
      <c r="F25" s="46"/>
      <c r="G25" s="62"/>
    </row>
  </sheetData>
  <mergeCells count="28">
    <mergeCell ref="A1:G1"/>
    <mergeCell ref="D2:G2"/>
    <mergeCell ref="D3:G3"/>
    <mergeCell ref="A4:G4"/>
    <mergeCell ref="B7:F7"/>
    <mergeCell ref="A8:G8"/>
    <mergeCell ref="A9:G9"/>
    <mergeCell ref="A10:G10"/>
    <mergeCell ref="A11:G11"/>
    <mergeCell ref="A12:G12"/>
    <mergeCell ref="A13:G13"/>
    <mergeCell ref="A14:G14"/>
    <mergeCell ref="A15:G15"/>
    <mergeCell ref="A18:C18"/>
    <mergeCell ref="A19:C19"/>
    <mergeCell ref="D19:G19"/>
    <mergeCell ref="A20:C20"/>
    <mergeCell ref="D20:G20"/>
    <mergeCell ref="A21:C21"/>
    <mergeCell ref="D21:G21"/>
    <mergeCell ref="A22:C22"/>
    <mergeCell ref="D22:G22"/>
    <mergeCell ref="A23:C23"/>
    <mergeCell ref="D23:G23"/>
    <mergeCell ref="A24:C24"/>
    <mergeCell ref="D24:G24"/>
    <mergeCell ref="A25:C25"/>
    <mergeCell ref="D25:G2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pane xSplit="2" ySplit="1" topLeftCell="C17" activePane="bottomRight" state="frozen"/>
      <selection/>
      <selection pane="topRight"/>
      <selection pane="bottomLeft"/>
      <selection pane="bottomRight" activeCell="J32" sqref="J32"/>
    </sheetView>
  </sheetViews>
  <sheetFormatPr defaultColWidth="8.73148148148148" defaultRowHeight="21" customHeight="1"/>
  <cols>
    <col min="1" max="1" width="20" style="2" customWidth="1"/>
    <col min="2" max="2" width="30.8148148148148" style="2" customWidth="1"/>
    <col min="3" max="3" width="16.7314814814815" style="2" customWidth="1"/>
    <col min="4" max="4" width="8.4537037037037" style="3" customWidth="1"/>
    <col min="5" max="5" width="5.18518518518519" style="3" customWidth="1"/>
    <col min="6" max="6" width="7.09259259259259" style="4" customWidth="1"/>
    <col min="7" max="7" width="11.9074074074074" style="5" customWidth="1"/>
    <col min="8" max="8" width="12.8148148148148" style="6" customWidth="1"/>
    <col min="9" max="16384" width="8.73148148148148" style="2"/>
  </cols>
  <sheetData>
    <row r="1" s="1" customFormat="1" customHeight="1" spans="1:8">
      <c r="A1" s="7" t="s">
        <v>64</v>
      </c>
      <c r="B1" s="8" t="s">
        <v>34</v>
      </c>
      <c r="C1" s="8" t="s">
        <v>35</v>
      </c>
      <c r="D1" s="8" t="s">
        <v>36</v>
      </c>
      <c r="E1" s="8" t="s">
        <v>21</v>
      </c>
      <c r="F1" s="8" t="s">
        <v>22</v>
      </c>
      <c r="G1" s="9" t="s">
        <v>65</v>
      </c>
      <c r="H1" s="10" t="s">
        <v>38</v>
      </c>
    </row>
    <row r="2" customHeight="1" spans="1:9">
      <c r="A2" s="11" t="s">
        <v>66</v>
      </c>
      <c r="B2" s="12" t="s">
        <v>67</v>
      </c>
      <c r="C2" s="13" t="s">
        <v>68</v>
      </c>
      <c r="D2" s="12" t="s">
        <v>69</v>
      </c>
      <c r="E2" s="12" t="s">
        <v>70</v>
      </c>
      <c r="F2" s="14">
        <v>1</v>
      </c>
      <c r="G2" s="15">
        <f>H2/F2</f>
        <v>17100</v>
      </c>
      <c r="H2" s="16">
        <v>17100</v>
      </c>
      <c r="I2" s="2" t="s">
        <v>71</v>
      </c>
    </row>
    <row r="3" customHeight="1" spans="1:9">
      <c r="A3" s="11" t="s">
        <v>72</v>
      </c>
      <c r="B3" s="11" t="s">
        <v>72</v>
      </c>
      <c r="C3" s="13" t="s">
        <v>73</v>
      </c>
      <c r="D3" s="12" t="s">
        <v>74</v>
      </c>
      <c r="E3" s="12" t="s">
        <v>75</v>
      </c>
      <c r="F3" s="14">
        <v>100</v>
      </c>
      <c r="G3" s="15">
        <f t="shared" ref="G3:G34" si="0">H3/F3</f>
        <v>22.8</v>
      </c>
      <c r="H3" s="16">
        <v>2280</v>
      </c>
      <c r="I3" s="2" t="s">
        <v>76</v>
      </c>
    </row>
    <row r="4" customHeight="1" spans="1:9">
      <c r="A4" s="11" t="s">
        <v>72</v>
      </c>
      <c r="B4" s="11" t="s">
        <v>72</v>
      </c>
      <c r="C4" s="13" t="s">
        <v>77</v>
      </c>
      <c r="D4" s="12" t="s">
        <v>74</v>
      </c>
      <c r="E4" s="12" t="s">
        <v>75</v>
      </c>
      <c r="F4" s="14">
        <v>1500</v>
      </c>
      <c r="G4" s="15">
        <f t="shared" si="0"/>
        <v>11.4</v>
      </c>
      <c r="H4" s="16">
        <v>17100</v>
      </c>
      <c r="I4" s="2" t="s">
        <v>78</v>
      </c>
    </row>
    <row r="5" customHeight="1" spans="1:9">
      <c r="A5" s="11" t="s">
        <v>72</v>
      </c>
      <c r="B5" s="11" t="s">
        <v>72</v>
      </c>
      <c r="C5" s="13" t="s">
        <v>79</v>
      </c>
      <c r="D5" s="12" t="s">
        <v>74</v>
      </c>
      <c r="E5" s="12" t="s">
        <v>75</v>
      </c>
      <c r="F5" s="14">
        <v>200</v>
      </c>
      <c r="G5" s="15">
        <f t="shared" si="0"/>
        <v>16.853</v>
      </c>
      <c r="H5" s="16">
        <v>3370.6</v>
      </c>
      <c r="I5" s="2" t="s">
        <v>80</v>
      </c>
    </row>
    <row r="6" customHeight="1" spans="1:9">
      <c r="A6" s="11" t="s">
        <v>81</v>
      </c>
      <c r="B6" s="12" t="s">
        <v>82</v>
      </c>
      <c r="C6" s="12"/>
      <c r="D6" s="17" t="s">
        <v>83</v>
      </c>
      <c r="E6" s="12" t="s">
        <v>84</v>
      </c>
      <c r="F6" s="14">
        <v>2</v>
      </c>
      <c r="G6" s="15">
        <f t="shared" si="0"/>
        <v>494</v>
      </c>
      <c r="H6" s="16">
        <v>988</v>
      </c>
      <c r="I6" s="2" t="s">
        <v>85</v>
      </c>
    </row>
    <row r="7" customHeight="1" spans="1:9">
      <c r="A7" s="11" t="s">
        <v>86</v>
      </c>
      <c r="B7" s="12" t="s">
        <v>87</v>
      </c>
      <c r="C7" s="12" t="s">
        <v>88</v>
      </c>
      <c r="D7" s="17" t="s">
        <v>89</v>
      </c>
      <c r="E7" s="12" t="s">
        <v>90</v>
      </c>
      <c r="F7" s="14">
        <v>1</v>
      </c>
      <c r="G7" s="15">
        <f t="shared" si="0"/>
        <v>11780</v>
      </c>
      <c r="H7" s="16">
        <v>11780</v>
      </c>
      <c r="I7" s="2" t="s">
        <v>91</v>
      </c>
    </row>
    <row r="8" customHeight="1" spans="1:9">
      <c r="A8" s="11" t="s">
        <v>86</v>
      </c>
      <c r="B8" s="12" t="s">
        <v>92</v>
      </c>
      <c r="C8" s="12">
        <v>150</v>
      </c>
      <c r="D8" s="17" t="s">
        <v>93</v>
      </c>
      <c r="E8" s="12" t="s">
        <v>94</v>
      </c>
      <c r="F8" s="14">
        <v>4</v>
      </c>
      <c r="G8" s="15">
        <f t="shared" si="0"/>
        <v>2185</v>
      </c>
      <c r="H8" s="16">
        <v>8740</v>
      </c>
      <c r="I8" s="2" t="s">
        <v>95</v>
      </c>
    </row>
    <row r="9" customHeight="1" spans="1:9">
      <c r="A9" s="11" t="s">
        <v>86</v>
      </c>
      <c r="B9" s="12" t="s">
        <v>96</v>
      </c>
      <c r="C9" s="12">
        <v>125</v>
      </c>
      <c r="D9" s="17" t="s">
        <v>93</v>
      </c>
      <c r="E9" s="12" t="s">
        <v>94</v>
      </c>
      <c r="F9" s="14">
        <v>2</v>
      </c>
      <c r="G9" s="15">
        <f t="shared" si="0"/>
        <v>1710</v>
      </c>
      <c r="H9" s="16">
        <v>3420</v>
      </c>
      <c r="I9" s="2" t="s">
        <v>95</v>
      </c>
    </row>
    <row r="10" customHeight="1" spans="1:9">
      <c r="A10" s="11" t="s">
        <v>86</v>
      </c>
      <c r="B10" s="12" t="s">
        <v>97</v>
      </c>
      <c r="C10" s="13" t="s">
        <v>98</v>
      </c>
      <c r="D10" s="17" t="s">
        <v>93</v>
      </c>
      <c r="E10" s="12" t="s">
        <v>84</v>
      </c>
      <c r="F10" s="14">
        <v>120</v>
      </c>
      <c r="G10" s="15">
        <f t="shared" si="0"/>
        <v>47.5</v>
      </c>
      <c r="H10" s="16">
        <v>5700</v>
      </c>
      <c r="I10" s="2" t="s">
        <v>95</v>
      </c>
    </row>
    <row r="11" customHeight="1" spans="1:9">
      <c r="A11" s="11" t="s">
        <v>99</v>
      </c>
      <c r="B11" s="18" t="s">
        <v>100</v>
      </c>
      <c r="C11" s="13" t="s">
        <v>101</v>
      </c>
      <c r="D11" s="17" t="s">
        <v>93</v>
      </c>
      <c r="E11" s="12" t="s">
        <v>102</v>
      </c>
      <c r="F11" s="19">
        <v>200</v>
      </c>
      <c r="G11" s="15">
        <f t="shared" si="0"/>
        <v>19</v>
      </c>
      <c r="H11" s="16">
        <v>3800</v>
      </c>
      <c r="I11" s="2" t="s">
        <v>95</v>
      </c>
    </row>
    <row r="12" customHeight="1" spans="1:9">
      <c r="A12" s="11" t="s">
        <v>72</v>
      </c>
      <c r="B12" s="18" t="s">
        <v>103</v>
      </c>
      <c r="C12" s="18"/>
      <c r="D12" s="17" t="s">
        <v>104</v>
      </c>
      <c r="E12" s="20" t="s">
        <v>94</v>
      </c>
      <c r="F12" s="19">
        <v>2</v>
      </c>
      <c r="G12" s="15">
        <f t="shared" si="0"/>
        <v>380</v>
      </c>
      <c r="H12" s="16">
        <v>760</v>
      </c>
      <c r="I12" s="2" t="s">
        <v>95</v>
      </c>
    </row>
    <row r="13" customHeight="1" spans="1:9">
      <c r="A13" s="11" t="s">
        <v>105</v>
      </c>
      <c r="B13" s="18" t="s">
        <v>106</v>
      </c>
      <c r="C13" s="18"/>
      <c r="D13" s="17" t="s">
        <v>107</v>
      </c>
      <c r="E13" s="20" t="s">
        <v>108</v>
      </c>
      <c r="F13" s="19">
        <v>1</v>
      </c>
      <c r="G13" s="15">
        <f t="shared" si="0"/>
        <v>353.4</v>
      </c>
      <c r="H13" s="16">
        <v>353.4</v>
      </c>
      <c r="I13" s="2" t="s">
        <v>95</v>
      </c>
    </row>
    <row r="14" customHeight="1" spans="1:9">
      <c r="A14" s="11" t="s">
        <v>109</v>
      </c>
      <c r="B14" s="18" t="s">
        <v>110</v>
      </c>
      <c r="C14" s="18"/>
      <c r="D14" s="17" t="s">
        <v>107</v>
      </c>
      <c r="E14" s="20" t="s">
        <v>94</v>
      </c>
      <c r="F14" s="19">
        <v>1</v>
      </c>
      <c r="G14" s="15">
        <f t="shared" si="0"/>
        <v>161.5</v>
      </c>
      <c r="H14" s="16">
        <v>161.5</v>
      </c>
      <c r="I14" s="2" t="s">
        <v>95</v>
      </c>
    </row>
    <row r="15" customHeight="1" spans="1:9">
      <c r="A15" s="11" t="s">
        <v>111</v>
      </c>
      <c r="B15" s="18" t="s">
        <v>112</v>
      </c>
      <c r="C15" s="18"/>
      <c r="D15" s="17" t="s">
        <v>107</v>
      </c>
      <c r="E15" s="20" t="s">
        <v>70</v>
      </c>
      <c r="F15" s="19">
        <v>2</v>
      </c>
      <c r="G15" s="15">
        <f t="shared" si="0"/>
        <v>722</v>
      </c>
      <c r="H15" s="16">
        <v>1444</v>
      </c>
      <c r="I15" s="2" t="s">
        <v>95</v>
      </c>
    </row>
    <row r="16" customHeight="1" spans="1:9">
      <c r="A16" s="11" t="s">
        <v>111</v>
      </c>
      <c r="B16" s="18" t="s">
        <v>113</v>
      </c>
      <c r="C16" s="18"/>
      <c r="D16" s="17" t="s">
        <v>107</v>
      </c>
      <c r="E16" s="20" t="s">
        <v>70</v>
      </c>
      <c r="F16" s="19">
        <v>2</v>
      </c>
      <c r="G16" s="15">
        <f t="shared" si="0"/>
        <v>304</v>
      </c>
      <c r="H16" s="16">
        <v>608</v>
      </c>
      <c r="I16" s="2" t="s">
        <v>95</v>
      </c>
    </row>
    <row r="17" customHeight="1" spans="1:9">
      <c r="A17" s="11" t="s">
        <v>114</v>
      </c>
      <c r="B17" s="18" t="s">
        <v>115</v>
      </c>
      <c r="C17" s="18"/>
      <c r="D17" s="17" t="s">
        <v>107</v>
      </c>
      <c r="E17" s="20" t="s">
        <v>94</v>
      </c>
      <c r="F17" s="19">
        <v>1</v>
      </c>
      <c r="G17" s="15">
        <f t="shared" si="0"/>
        <v>418</v>
      </c>
      <c r="H17" s="16">
        <v>418</v>
      </c>
      <c r="I17" s="2" t="s">
        <v>95</v>
      </c>
    </row>
    <row r="18" customHeight="1" spans="1:9">
      <c r="A18" s="11" t="s">
        <v>116</v>
      </c>
      <c r="B18" s="11" t="s">
        <v>116</v>
      </c>
      <c r="C18" s="18"/>
      <c r="D18" s="17" t="s">
        <v>107</v>
      </c>
      <c r="E18" s="20" t="s">
        <v>108</v>
      </c>
      <c r="F18" s="19">
        <v>1</v>
      </c>
      <c r="G18" s="15">
        <f t="shared" si="0"/>
        <v>1254</v>
      </c>
      <c r="H18" s="16">
        <v>1254</v>
      </c>
      <c r="I18" s="2" t="s">
        <v>95</v>
      </c>
    </row>
    <row r="19" customHeight="1" spans="1:9">
      <c r="A19" s="11" t="s">
        <v>117</v>
      </c>
      <c r="B19" s="18" t="s">
        <v>118</v>
      </c>
      <c r="C19" s="18"/>
      <c r="D19" s="17" t="s">
        <v>107</v>
      </c>
      <c r="E19" s="20" t="s">
        <v>94</v>
      </c>
      <c r="F19" s="19">
        <v>1</v>
      </c>
      <c r="G19" s="15">
        <f t="shared" si="0"/>
        <v>323</v>
      </c>
      <c r="H19" s="16">
        <v>323</v>
      </c>
      <c r="I19" s="2" t="s">
        <v>95</v>
      </c>
    </row>
    <row r="20" customHeight="1" spans="1:9">
      <c r="A20" s="11" t="s">
        <v>119</v>
      </c>
      <c r="B20" s="18" t="s">
        <v>120</v>
      </c>
      <c r="C20" s="18"/>
      <c r="D20" s="17" t="s">
        <v>107</v>
      </c>
      <c r="E20" s="20" t="s">
        <v>108</v>
      </c>
      <c r="F20" s="19">
        <v>1</v>
      </c>
      <c r="G20" s="15">
        <f t="shared" si="0"/>
        <v>1770.8</v>
      </c>
      <c r="H20" s="16">
        <v>1770.8</v>
      </c>
      <c r="I20" s="2" t="s">
        <v>95</v>
      </c>
    </row>
    <row r="21" customHeight="1" spans="1:9">
      <c r="A21" s="11" t="s">
        <v>99</v>
      </c>
      <c r="B21" s="18" t="s">
        <v>121</v>
      </c>
      <c r="C21" s="18" t="s">
        <v>122</v>
      </c>
      <c r="D21" s="17" t="s">
        <v>107</v>
      </c>
      <c r="E21" s="20" t="s">
        <v>123</v>
      </c>
      <c r="F21" s="19">
        <v>4</v>
      </c>
      <c r="G21" s="15">
        <f t="shared" si="0"/>
        <v>34.2</v>
      </c>
      <c r="H21" s="16">
        <v>136.8</v>
      </c>
      <c r="I21" s="2" t="s">
        <v>95</v>
      </c>
    </row>
    <row r="22" customHeight="1" spans="1:9">
      <c r="A22" s="11" t="s">
        <v>99</v>
      </c>
      <c r="B22" s="18" t="s">
        <v>121</v>
      </c>
      <c r="C22" s="18" t="s">
        <v>124</v>
      </c>
      <c r="D22" s="17" t="s">
        <v>107</v>
      </c>
      <c r="E22" s="20" t="s">
        <v>123</v>
      </c>
      <c r="F22" s="19">
        <v>4</v>
      </c>
      <c r="G22" s="15">
        <f t="shared" si="0"/>
        <v>41.8</v>
      </c>
      <c r="H22" s="16">
        <v>167.2</v>
      </c>
      <c r="I22" s="2" t="s">
        <v>95</v>
      </c>
    </row>
    <row r="23" customHeight="1" spans="1:9">
      <c r="A23" s="11" t="s">
        <v>99</v>
      </c>
      <c r="B23" s="18" t="s">
        <v>121</v>
      </c>
      <c r="C23" s="18" t="s">
        <v>125</v>
      </c>
      <c r="D23" s="17" t="s">
        <v>107</v>
      </c>
      <c r="E23" s="20" t="s">
        <v>123</v>
      </c>
      <c r="F23" s="19">
        <v>3</v>
      </c>
      <c r="G23" s="15">
        <f t="shared" si="0"/>
        <v>47.5</v>
      </c>
      <c r="H23" s="16">
        <v>142.5</v>
      </c>
      <c r="I23" s="2" t="s">
        <v>95</v>
      </c>
    </row>
    <row r="24" customHeight="1" spans="1:9">
      <c r="A24" s="11" t="s">
        <v>99</v>
      </c>
      <c r="B24" s="18" t="s">
        <v>126</v>
      </c>
      <c r="C24" s="21" t="s">
        <v>127</v>
      </c>
      <c r="D24" s="17" t="s">
        <v>107</v>
      </c>
      <c r="E24" s="20" t="s">
        <v>123</v>
      </c>
      <c r="F24" s="19">
        <v>2</v>
      </c>
      <c r="G24" s="15">
        <f t="shared" si="0"/>
        <v>132.05</v>
      </c>
      <c r="H24" s="16">
        <v>264.1</v>
      </c>
      <c r="I24" s="2" t="s">
        <v>95</v>
      </c>
    </row>
    <row r="25" customHeight="1" spans="1:9">
      <c r="A25" s="11" t="s">
        <v>128</v>
      </c>
      <c r="B25" s="18" t="s">
        <v>129</v>
      </c>
      <c r="C25" s="21" t="s">
        <v>130</v>
      </c>
      <c r="D25" s="17" t="s">
        <v>131</v>
      </c>
      <c r="E25" s="20" t="s">
        <v>70</v>
      </c>
      <c r="F25" s="19">
        <v>1</v>
      </c>
      <c r="G25" s="15">
        <f t="shared" si="0"/>
        <v>2194.5</v>
      </c>
      <c r="H25" s="16">
        <v>2194.5</v>
      </c>
      <c r="I25" s="2" t="s">
        <v>132</v>
      </c>
    </row>
    <row r="26" customHeight="1" spans="1:9">
      <c r="A26" s="11" t="s">
        <v>81</v>
      </c>
      <c r="B26" s="18" t="s">
        <v>133</v>
      </c>
      <c r="C26" s="21"/>
      <c r="D26" s="17" t="s">
        <v>134</v>
      </c>
      <c r="E26" s="20" t="s">
        <v>70</v>
      </c>
      <c r="F26" s="19">
        <v>2</v>
      </c>
      <c r="G26" s="15">
        <f t="shared" si="0"/>
        <v>37050</v>
      </c>
      <c r="H26" s="16">
        <v>74100</v>
      </c>
      <c r="I26" s="2" t="s">
        <v>132</v>
      </c>
    </row>
    <row r="27" customHeight="1" spans="1:9">
      <c r="A27" s="11" t="s">
        <v>135</v>
      </c>
      <c r="B27" s="18" t="s">
        <v>136</v>
      </c>
      <c r="C27" s="13"/>
      <c r="D27" s="17" t="s">
        <v>137</v>
      </c>
      <c r="E27" s="12" t="s">
        <v>138</v>
      </c>
      <c r="F27" s="19">
        <v>6.77</v>
      </c>
      <c r="G27" s="15">
        <f t="shared" si="0"/>
        <v>8537.98818316101</v>
      </c>
      <c r="H27" s="16">
        <v>57802.18</v>
      </c>
      <c r="I27" s="2" t="s">
        <v>139</v>
      </c>
    </row>
    <row r="28" customHeight="1" spans="1:9">
      <c r="A28" s="11" t="s">
        <v>128</v>
      </c>
      <c r="B28" s="18" t="s">
        <v>140</v>
      </c>
      <c r="C28" s="13" t="s">
        <v>141</v>
      </c>
      <c r="D28" s="17" t="s">
        <v>142</v>
      </c>
      <c r="E28" s="12" t="s">
        <v>70</v>
      </c>
      <c r="F28" s="19">
        <v>2</v>
      </c>
      <c r="G28" s="15">
        <f t="shared" si="0"/>
        <v>6859</v>
      </c>
      <c r="H28" s="16">
        <v>13718</v>
      </c>
      <c r="I28" s="2" t="s">
        <v>71</v>
      </c>
    </row>
    <row r="29" customHeight="1" spans="1:9">
      <c r="A29" s="11" t="s">
        <v>128</v>
      </c>
      <c r="B29" s="18" t="s">
        <v>140</v>
      </c>
      <c r="C29" s="13" t="s">
        <v>143</v>
      </c>
      <c r="D29" s="17" t="s">
        <v>142</v>
      </c>
      <c r="E29" s="12" t="s">
        <v>70</v>
      </c>
      <c r="F29" s="19">
        <v>2</v>
      </c>
      <c r="G29" s="15">
        <f t="shared" si="0"/>
        <v>9230.2</v>
      </c>
      <c r="H29" s="16">
        <v>18460.4</v>
      </c>
      <c r="I29" s="2" t="s">
        <v>71</v>
      </c>
    </row>
    <row r="30" customHeight="1" spans="1:9">
      <c r="A30" s="11" t="s">
        <v>86</v>
      </c>
      <c r="B30" s="18" t="s">
        <v>144</v>
      </c>
      <c r="C30" s="13" t="s">
        <v>145</v>
      </c>
      <c r="D30" s="17" t="s">
        <v>146</v>
      </c>
      <c r="E30" s="12" t="s">
        <v>84</v>
      </c>
      <c r="F30" s="14">
        <v>9</v>
      </c>
      <c r="G30" s="15">
        <f t="shared" si="0"/>
        <v>186.2</v>
      </c>
      <c r="H30" s="16">
        <v>1675.8</v>
      </c>
      <c r="I30" s="2" t="s">
        <v>71</v>
      </c>
    </row>
    <row r="31" customHeight="1" spans="1:9">
      <c r="A31" s="11" t="s">
        <v>86</v>
      </c>
      <c r="B31" s="18" t="s">
        <v>147</v>
      </c>
      <c r="C31" s="13" t="s">
        <v>145</v>
      </c>
      <c r="D31" s="17" t="s">
        <v>146</v>
      </c>
      <c r="E31" s="12" t="s">
        <v>84</v>
      </c>
      <c r="F31" s="19">
        <v>4</v>
      </c>
      <c r="G31" s="15">
        <f t="shared" si="0"/>
        <v>342</v>
      </c>
      <c r="H31" s="16">
        <v>1368</v>
      </c>
      <c r="I31" s="2" t="s">
        <v>71</v>
      </c>
    </row>
    <row r="32" customHeight="1" spans="1:9">
      <c r="A32" s="11" t="s">
        <v>86</v>
      </c>
      <c r="B32" s="18" t="s">
        <v>148</v>
      </c>
      <c r="C32" s="13" t="s">
        <v>145</v>
      </c>
      <c r="D32" s="17" t="s">
        <v>146</v>
      </c>
      <c r="E32" s="12" t="s">
        <v>84</v>
      </c>
      <c r="F32" s="19">
        <v>8</v>
      </c>
      <c r="G32" s="15">
        <f t="shared" si="0"/>
        <v>134.9</v>
      </c>
      <c r="H32" s="16">
        <v>1079.2</v>
      </c>
      <c r="I32" s="2" t="s">
        <v>71</v>
      </c>
    </row>
    <row r="33" customHeight="1" spans="1:9">
      <c r="A33" s="11" t="s">
        <v>99</v>
      </c>
      <c r="B33" s="18" t="s">
        <v>149</v>
      </c>
      <c r="C33" s="21" t="s">
        <v>150</v>
      </c>
      <c r="D33" s="17" t="s">
        <v>146</v>
      </c>
      <c r="E33" s="20" t="s">
        <v>94</v>
      </c>
      <c r="F33" s="19">
        <v>30</v>
      </c>
      <c r="G33" s="15">
        <f t="shared" si="0"/>
        <v>1.9</v>
      </c>
      <c r="H33" s="16">
        <v>57</v>
      </c>
      <c r="I33" s="2" t="s">
        <v>71</v>
      </c>
    </row>
    <row r="34" customHeight="1" spans="1:9">
      <c r="A34" s="11" t="s">
        <v>66</v>
      </c>
      <c r="B34" s="18" t="s">
        <v>151</v>
      </c>
      <c r="C34" s="21" t="s">
        <v>152</v>
      </c>
      <c r="D34" s="17" t="s">
        <v>153</v>
      </c>
      <c r="E34" s="20" t="s">
        <v>94</v>
      </c>
      <c r="F34" s="19">
        <v>1</v>
      </c>
      <c r="G34" s="15">
        <f t="shared" si="0"/>
        <v>6023</v>
      </c>
      <c r="H34" s="16">
        <v>6023</v>
      </c>
      <c r="I34" s="2" t="s">
        <v>132</v>
      </c>
    </row>
    <row r="35" customHeight="1" spans="1:9">
      <c r="A35" s="11" t="s">
        <v>154</v>
      </c>
      <c r="B35" s="18" t="s">
        <v>155</v>
      </c>
      <c r="C35" s="21" t="s">
        <v>156</v>
      </c>
      <c r="D35" s="17" t="s">
        <v>157</v>
      </c>
      <c r="E35" s="20" t="s">
        <v>70</v>
      </c>
      <c r="F35" s="19">
        <v>4</v>
      </c>
      <c r="G35" s="15">
        <f t="shared" ref="G35:G66" si="1">H35/F35</f>
        <v>2356</v>
      </c>
      <c r="H35" s="16">
        <v>9424</v>
      </c>
      <c r="I35" s="2" t="s">
        <v>158</v>
      </c>
    </row>
    <row r="36" customHeight="1" spans="1:9">
      <c r="A36" s="11" t="s">
        <v>154</v>
      </c>
      <c r="B36" s="18" t="s">
        <v>155</v>
      </c>
      <c r="C36" s="21" t="s">
        <v>159</v>
      </c>
      <c r="D36" s="17" t="s">
        <v>157</v>
      </c>
      <c r="E36" s="20" t="s">
        <v>70</v>
      </c>
      <c r="F36" s="19">
        <v>11</v>
      </c>
      <c r="G36" s="15">
        <f t="shared" si="1"/>
        <v>2565</v>
      </c>
      <c r="H36" s="16">
        <v>28215</v>
      </c>
      <c r="I36" s="2" t="s">
        <v>158</v>
      </c>
    </row>
    <row r="37" customHeight="1" spans="1:9">
      <c r="A37" s="11" t="s">
        <v>160</v>
      </c>
      <c r="B37" s="18" t="s">
        <v>161</v>
      </c>
      <c r="C37" s="21" t="s">
        <v>162</v>
      </c>
      <c r="D37" s="17" t="s">
        <v>163</v>
      </c>
      <c r="E37" s="20" t="s">
        <v>70</v>
      </c>
      <c r="F37" s="19">
        <v>2</v>
      </c>
      <c r="G37" s="15">
        <f t="shared" si="1"/>
        <v>20900</v>
      </c>
      <c r="H37" s="16">
        <v>41800</v>
      </c>
      <c r="I37" s="2" t="s">
        <v>71</v>
      </c>
    </row>
    <row r="38" customHeight="1" spans="1:9">
      <c r="A38" s="11" t="s">
        <v>128</v>
      </c>
      <c r="B38" s="18" t="s">
        <v>164</v>
      </c>
      <c r="C38" s="21" t="s">
        <v>165</v>
      </c>
      <c r="D38" s="17" t="s">
        <v>166</v>
      </c>
      <c r="E38" s="20" t="s">
        <v>94</v>
      </c>
      <c r="F38" s="19">
        <v>1</v>
      </c>
      <c r="G38" s="15">
        <f t="shared" si="1"/>
        <v>12255</v>
      </c>
      <c r="H38" s="16">
        <v>12255</v>
      </c>
      <c r="I38" s="2" t="s">
        <v>167</v>
      </c>
    </row>
    <row r="39" customHeight="1" spans="1:9">
      <c r="A39" s="11" t="s">
        <v>168</v>
      </c>
      <c r="B39" s="18" t="s">
        <v>169</v>
      </c>
      <c r="C39" s="21" t="s">
        <v>170</v>
      </c>
      <c r="D39" s="17" t="s">
        <v>171</v>
      </c>
      <c r="E39" s="20" t="s">
        <v>70</v>
      </c>
      <c r="F39" s="19">
        <v>1</v>
      </c>
      <c r="G39" s="15">
        <f t="shared" si="1"/>
        <v>4750</v>
      </c>
      <c r="H39" s="16">
        <v>4750</v>
      </c>
      <c r="I39" s="2" t="s">
        <v>71</v>
      </c>
    </row>
    <row r="40" customHeight="1" spans="1:9">
      <c r="A40" s="11" t="s">
        <v>172</v>
      </c>
      <c r="B40" s="18" t="s">
        <v>173</v>
      </c>
      <c r="C40" s="21" t="s">
        <v>174</v>
      </c>
      <c r="D40" s="17" t="s">
        <v>175</v>
      </c>
      <c r="E40" s="20" t="s">
        <v>84</v>
      </c>
      <c r="F40" s="19">
        <v>9</v>
      </c>
      <c r="G40" s="15">
        <f t="shared" si="1"/>
        <v>380</v>
      </c>
      <c r="H40" s="16">
        <v>3420</v>
      </c>
      <c r="I40" s="2" t="s">
        <v>176</v>
      </c>
    </row>
    <row r="41" customHeight="1" spans="1:9">
      <c r="A41" s="11" t="s">
        <v>135</v>
      </c>
      <c r="B41" s="18" t="s">
        <v>177</v>
      </c>
      <c r="C41" s="22">
        <v>0.5</v>
      </c>
      <c r="D41" s="17" t="s">
        <v>178</v>
      </c>
      <c r="E41" s="20" t="s">
        <v>138</v>
      </c>
      <c r="F41" s="19">
        <v>4.582</v>
      </c>
      <c r="G41" s="15">
        <f t="shared" si="1"/>
        <v>9122.65386294195</v>
      </c>
      <c r="H41" s="16">
        <v>41800</v>
      </c>
      <c r="I41" s="2" t="s">
        <v>139</v>
      </c>
    </row>
    <row r="42" customHeight="1" spans="1:9">
      <c r="A42" s="11" t="s">
        <v>179</v>
      </c>
      <c r="B42" s="23" t="s">
        <v>180</v>
      </c>
      <c r="C42" s="23" t="s">
        <v>181</v>
      </c>
      <c r="D42" s="17" t="s">
        <v>182</v>
      </c>
      <c r="E42" s="23" t="s">
        <v>70</v>
      </c>
      <c r="F42" s="24">
        <v>20</v>
      </c>
      <c r="G42" s="15">
        <f t="shared" si="1"/>
        <v>4.807</v>
      </c>
      <c r="H42" s="16">
        <v>96.14</v>
      </c>
      <c r="I42" s="2" t="s">
        <v>78</v>
      </c>
    </row>
    <row r="43" customHeight="1" spans="1:9">
      <c r="A43" s="11" t="s">
        <v>179</v>
      </c>
      <c r="B43" s="23" t="s">
        <v>180</v>
      </c>
      <c r="C43" s="23" t="s">
        <v>181</v>
      </c>
      <c r="D43" s="17" t="s">
        <v>182</v>
      </c>
      <c r="E43" s="23" t="s">
        <v>70</v>
      </c>
      <c r="F43" s="24">
        <v>8</v>
      </c>
      <c r="G43" s="15">
        <f t="shared" si="1"/>
        <v>4.807</v>
      </c>
      <c r="H43" s="16">
        <v>38.456</v>
      </c>
      <c r="I43" s="2" t="s">
        <v>78</v>
      </c>
    </row>
    <row r="44" customHeight="1" spans="1:9">
      <c r="A44" s="11" t="s">
        <v>135</v>
      </c>
      <c r="B44" s="23" t="s">
        <v>183</v>
      </c>
      <c r="C44" s="23" t="s">
        <v>184</v>
      </c>
      <c r="D44" s="17" t="s">
        <v>182</v>
      </c>
      <c r="E44" s="23" t="s">
        <v>102</v>
      </c>
      <c r="F44" s="24">
        <v>6</v>
      </c>
      <c r="G44" s="15">
        <f t="shared" si="1"/>
        <v>102.524</v>
      </c>
      <c r="H44" s="16">
        <v>615.144</v>
      </c>
      <c r="I44" s="2" t="s">
        <v>78</v>
      </c>
    </row>
    <row r="45" customHeight="1" spans="1:9">
      <c r="A45" s="11" t="s">
        <v>135</v>
      </c>
      <c r="B45" s="23" t="s">
        <v>185</v>
      </c>
      <c r="C45" s="23" t="s">
        <v>186</v>
      </c>
      <c r="D45" s="17" t="s">
        <v>182</v>
      </c>
      <c r="E45" s="23" t="s">
        <v>187</v>
      </c>
      <c r="F45" s="24">
        <v>3.4</v>
      </c>
      <c r="G45" s="15">
        <f t="shared" si="1"/>
        <v>7.27588235294118</v>
      </c>
      <c r="H45" s="16">
        <v>24.738</v>
      </c>
      <c r="I45" s="2" t="s">
        <v>78</v>
      </c>
    </row>
    <row r="46" customHeight="1" spans="1:9">
      <c r="A46" s="11" t="s">
        <v>135</v>
      </c>
      <c r="B46" s="23" t="s">
        <v>188</v>
      </c>
      <c r="C46" s="23" t="s">
        <v>189</v>
      </c>
      <c r="D46" s="17" t="s">
        <v>182</v>
      </c>
      <c r="E46" s="23" t="s">
        <v>187</v>
      </c>
      <c r="F46" s="24">
        <v>1.5</v>
      </c>
      <c r="G46" s="15">
        <f t="shared" si="1"/>
        <v>16.0613333333333</v>
      </c>
      <c r="H46" s="16">
        <v>24.092</v>
      </c>
      <c r="I46" s="2" t="s">
        <v>78</v>
      </c>
    </row>
    <row r="47" customHeight="1" spans="1:9">
      <c r="A47" s="11" t="s">
        <v>135</v>
      </c>
      <c r="B47" s="23" t="s">
        <v>190</v>
      </c>
      <c r="C47" s="23" t="s">
        <v>191</v>
      </c>
      <c r="D47" s="17" t="s">
        <v>182</v>
      </c>
      <c r="E47" s="23" t="s">
        <v>102</v>
      </c>
      <c r="F47" s="24">
        <v>7</v>
      </c>
      <c r="G47" s="15">
        <f t="shared" si="1"/>
        <v>116.508</v>
      </c>
      <c r="H47" s="16">
        <v>815.556</v>
      </c>
      <c r="I47" s="2" t="s">
        <v>78</v>
      </c>
    </row>
    <row r="48" customHeight="1" spans="1:9">
      <c r="A48" s="11" t="s">
        <v>135</v>
      </c>
      <c r="B48" s="23" t="s">
        <v>192</v>
      </c>
      <c r="C48" s="23" t="s">
        <v>193</v>
      </c>
      <c r="D48" s="17" t="s">
        <v>182</v>
      </c>
      <c r="E48" s="23" t="s">
        <v>84</v>
      </c>
      <c r="F48" s="24">
        <v>6</v>
      </c>
      <c r="G48" s="15">
        <f t="shared" si="1"/>
        <v>7.79</v>
      </c>
      <c r="H48" s="16">
        <v>46.74</v>
      </c>
      <c r="I48" s="2" t="s">
        <v>78</v>
      </c>
    </row>
    <row r="49" customHeight="1" spans="1:9">
      <c r="A49" s="11" t="s">
        <v>135</v>
      </c>
      <c r="B49" s="23" t="s">
        <v>192</v>
      </c>
      <c r="C49" s="23" t="s">
        <v>194</v>
      </c>
      <c r="D49" s="17" t="s">
        <v>182</v>
      </c>
      <c r="E49" s="23" t="s">
        <v>84</v>
      </c>
      <c r="F49" s="24">
        <v>20</v>
      </c>
      <c r="G49" s="15">
        <f t="shared" si="1"/>
        <v>3.154</v>
      </c>
      <c r="H49" s="16">
        <v>63.08</v>
      </c>
      <c r="I49" s="2" t="s">
        <v>78</v>
      </c>
    </row>
    <row r="50" customHeight="1" spans="1:9">
      <c r="A50" s="11" t="s">
        <v>135</v>
      </c>
      <c r="B50" s="23" t="s">
        <v>195</v>
      </c>
      <c r="C50" s="23" t="s">
        <v>194</v>
      </c>
      <c r="D50" s="17" t="s">
        <v>182</v>
      </c>
      <c r="E50" s="23" t="s">
        <v>84</v>
      </c>
      <c r="F50" s="24">
        <v>10</v>
      </c>
      <c r="G50" s="15">
        <f t="shared" si="1"/>
        <v>2.242</v>
      </c>
      <c r="H50" s="16">
        <v>22.42</v>
      </c>
      <c r="I50" s="2" t="s">
        <v>78</v>
      </c>
    </row>
    <row r="51" customHeight="1" spans="1:9">
      <c r="A51" s="11" t="s">
        <v>135</v>
      </c>
      <c r="B51" s="23" t="s">
        <v>196</v>
      </c>
      <c r="C51" s="23" t="s">
        <v>197</v>
      </c>
      <c r="D51" s="17" t="s">
        <v>182</v>
      </c>
      <c r="E51" s="23" t="s">
        <v>123</v>
      </c>
      <c r="F51" s="24">
        <v>10</v>
      </c>
      <c r="G51" s="15">
        <f t="shared" si="1"/>
        <v>14.022</v>
      </c>
      <c r="H51" s="16">
        <v>140.22</v>
      </c>
      <c r="I51" s="2" t="s">
        <v>78</v>
      </c>
    </row>
    <row r="52" customHeight="1" spans="1:9">
      <c r="A52" s="11" t="s">
        <v>135</v>
      </c>
      <c r="B52" s="23" t="s">
        <v>198</v>
      </c>
      <c r="C52" s="23" t="s">
        <v>199</v>
      </c>
      <c r="D52" s="17" t="s">
        <v>182</v>
      </c>
      <c r="E52" s="23" t="s">
        <v>84</v>
      </c>
      <c r="F52" s="24">
        <v>4</v>
      </c>
      <c r="G52" s="15">
        <f t="shared" si="1"/>
        <v>9.044</v>
      </c>
      <c r="H52" s="16">
        <v>36.176</v>
      </c>
      <c r="I52" s="2" t="s">
        <v>78</v>
      </c>
    </row>
    <row r="53" customHeight="1" spans="1:9">
      <c r="A53" s="11" t="s">
        <v>135</v>
      </c>
      <c r="B53" s="23" t="s">
        <v>200</v>
      </c>
      <c r="C53" s="23" t="s">
        <v>199</v>
      </c>
      <c r="D53" s="17" t="s">
        <v>182</v>
      </c>
      <c r="E53" s="23" t="s">
        <v>84</v>
      </c>
      <c r="F53" s="24">
        <v>2</v>
      </c>
      <c r="G53" s="15">
        <f t="shared" si="1"/>
        <v>5.301</v>
      </c>
      <c r="H53" s="16">
        <v>10.602</v>
      </c>
      <c r="I53" s="2" t="s">
        <v>78</v>
      </c>
    </row>
    <row r="54" customHeight="1" spans="1:9">
      <c r="A54" s="11" t="s">
        <v>135</v>
      </c>
      <c r="B54" s="23" t="s">
        <v>200</v>
      </c>
      <c r="C54" s="23" t="s">
        <v>201</v>
      </c>
      <c r="D54" s="17" t="s">
        <v>182</v>
      </c>
      <c r="E54" s="23" t="s">
        <v>84</v>
      </c>
      <c r="F54" s="24">
        <v>2</v>
      </c>
      <c r="G54" s="15">
        <f t="shared" si="1"/>
        <v>3.515</v>
      </c>
      <c r="H54" s="16">
        <v>7.03</v>
      </c>
      <c r="I54" s="2" t="s">
        <v>78</v>
      </c>
    </row>
    <row r="55" customHeight="1" spans="1:9">
      <c r="A55" s="11" t="s">
        <v>135</v>
      </c>
      <c r="B55" s="23" t="s">
        <v>202</v>
      </c>
      <c r="C55" s="23" t="s">
        <v>203</v>
      </c>
      <c r="D55" s="17" t="s">
        <v>182</v>
      </c>
      <c r="E55" s="23" t="s">
        <v>84</v>
      </c>
      <c r="F55" s="24">
        <v>2</v>
      </c>
      <c r="G55" s="15">
        <f t="shared" si="1"/>
        <v>3.743</v>
      </c>
      <c r="H55" s="16">
        <v>7.486</v>
      </c>
      <c r="I55" s="2" t="s">
        <v>78</v>
      </c>
    </row>
    <row r="56" customHeight="1" spans="1:9">
      <c r="A56" s="11" t="s">
        <v>135</v>
      </c>
      <c r="B56" s="23" t="s">
        <v>202</v>
      </c>
      <c r="C56" s="23" t="s">
        <v>194</v>
      </c>
      <c r="D56" s="17" t="s">
        <v>182</v>
      </c>
      <c r="E56" s="23" t="s">
        <v>84</v>
      </c>
      <c r="F56" s="24">
        <v>8</v>
      </c>
      <c r="G56" s="15">
        <f t="shared" si="1"/>
        <v>2.508</v>
      </c>
      <c r="H56" s="16">
        <v>20.064</v>
      </c>
      <c r="I56" s="2" t="s">
        <v>78</v>
      </c>
    </row>
    <row r="57" customHeight="1" spans="1:9">
      <c r="A57" s="11" t="s">
        <v>135</v>
      </c>
      <c r="B57" s="23" t="s">
        <v>204</v>
      </c>
      <c r="C57" s="23" t="s">
        <v>193</v>
      </c>
      <c r="D57" s="17" t="s">
        <v>182</v>
      </c>
      <c r="E57" s="23" t="s">
        <v>84</v>
      </c>
      <c r="F57" s="24">
        <v>2</v>
      </c>
      <c r="G57" s="15">
        <f t="shared" si="1"/>
        <v>8.417</v>
      </c>
      <c r="H57" s="16">
        <v>16.834</v>
      </c>
      <c r="I57" s="2" t="s">
        <v>78</v>
      </c>
    </row>
    <row r="58" customHeight="1" spans="1:9">
      <c r="A58" s="11" t="s">
        <v>135</v>
      </c>
      <c r="B58" s="23" t="s">
        <v>205</v>
      </c>
      <c r="C58" s="23" t="s">
        <v>206</v>
      </c>
      <c r="D58" s="17" t="s">
        <v>182</v>
      </c>
      <c r="E58" s="23" t="s">
        <v>84</v>
      </c>
      <c r="F58" s="24">
        <v>5</v>
      </c>
      <c r="G58" s="15">
        <f t="shared" si="1"/>
        <v>42.218</v>
      </c>
      <c r="H58" s="16">
        <v>211.09</v>
      </c>
      <c r="I58" s="2" t="s">
        <v>78</v>
      </c>
    </row>
    <row r="59" customHeight="1" spans="1:9">
      <c r="A59" s="11" t="s">
        <v>135</v>
      </c>
      <c r="B59" s="23" t="s">
        <v>207</v>
      </c>
      <c r="C59" s="23" t="s">
        <v>208</v>
      </c>
      <c r="D59" s="17" t="s">
        <v>182</v>
      </c>
      <c r="E59" s="23" t="s">
        <v>84</v>
      </c>
      <c r="F59" s="24">
        <v>10</v>
      </c>
      <c r="G59" s="15">
        <f t="shared" si="1"/>
        <v>45.03</v>
      </c>
      <c r="H59" s="16">
        <v>450.3</v>
      </c>
      <c r="I59" s="2" t="s">
        <v>78</v>
      </c>
    </row>
    <row r="60" customHeight="1" spans="1:9">
      <c r="A60" s="11" t="s">
        <v>135</v>
      </c>
      <c r="B60" s="23" t="s">
        <v>188</v>
      </c>
      <c r="C60" s="23" t="s">
        <v>209</v>
      </c>
      <c r="D60" s="17" t="s">
        <v>182</v>
      </c>
      <c r="E60" s="23" t="s">
        <v>187</v>
      </c>
      <c r="F60" s="24">
        <v>0.04</v>
      </c>
      <c r="G60" s="15">
        <f t="shared" si="1"/>
        <v>18.525</v>
      </c>
      <c r="H60" s="16">
        <v>0.741</v>
      </c>
      <c r="I60" s="2" t="s">
        <v>78</v>
      </c>
    </row>
    <row r="61" customHeight="1" spans="1:9">
      <c r="A61" s="11" t="s">
        <v>135</v>
      </c>
      <c r="B61" s="23" t="s">
        <v>185</v>
      </c>
      <c r="C61" s="23" t="s">
        <v>186</v>
      </c>
      <c r="D61" s="17" t="s">
        <v>182</v>
      </c>
      <c r="E61" s="23" t="s">
        <v>187</v>
      </c>
      <c r="F61" s="24">
        <v>0.04</v>
      </c>
      <c r="G61" s="15">
        <f t="shared" si="1"/>
        <v>7.125</v>
      </c>
      <c r="H61" s="16">
        <v>0.285</v>
      </c>
      <c r="I61" s="2" t="s">
        <v>78</v>
      </c>
    </row>
    <row r="62" customHeight="1" spans="1:9">
      <c r="A62" s="11" t="s">
        <v>135</v>
      </c>
      <c r="B62" s="23" t="s">
        <v>190</v>
      </c>
      <c r="C62" s="23" t="s">
        <v>210</v>
      </c>
      <c r="D62" s="17" t="s">
        <v>182</v>
      </c>
      <c r="E62" s="23" t="s">
        <v>102</v>
      </c>
      <c r="F62" s="24">
        <v>3</v>
      </c>
      <c r="G62" s="15">
        <f t="shared" si="1"/>
        <v>65.93</v>
      </c>
      <c r="H62" s="16">
        <v>197.79</v>
      </c>
      <c r="I62" s="2" t="s">
        <v>78</v>
      </c>
    </row>
    <row r="63" customHeight="1" spans="1:9">
      <c r="A63" s="11" t="s">
        <v>211</v>
      </c>
      <c r="B63" s="23" t="s">
        <v>212</v>
      </c>
      <c r="C63" s="23" t="s">
        <v>213</v>
      </c>
      <c r="D63" s="17" t="s">
        <v>182</v>
      </c>
      <c r="E63" s="23" t="s">
        <v>94</v>
      </c>
      <c r="F63" s="24">
        <v>14</v>
      </c>
      <c r="G63" s="15">
        <f t="shared" si="1"/>
        <v>1.178</v>
      </c>
      <c r="H63" s="16">
        <v>16.492</v>
      </c>
      <c r="I63" s="2" t="s">
        <v>78</v>
      </c>
    </row>
    <row r="64" customHeight="1" spans="1:9">
      <c r="A64" s="11" t="s">
        <v>214</v>
      </c>
      <c r="B64" s="23" t="s">
        <v>215</v>
      </c>
      <c r="C64" s="23" t="s">
        <v>216</v>
      </c>
      <c r="D64" s="17" t="s">
        <v>182</v>
      </c>
      <c r="E64" s="23" t="s">
        <v>84</v>
      </c>
      <c r="F64" s="24">
        <v>14</v>
      </c>
      <c r="G64" s="15">
        <f t="shared" si="1"/>
        <v>2.318</v>
      </c>
      <c r="H64" s="16">
        <v>32.452</v>
      </c>
      <c r="I64" s="2" t="s">
        <v>78</v>
      </c>
    </row>
    <row r="65" customHeight="1" spans="1:9">
      <c r="A65" s="11" t="s">
        <v>211</v>
      </c>
      <c r="B65" s="23" t="s">
        <v>212</v>
      </c>
      <c r="C65" s="23" t="s">
        <v>217</v>
      </c>
      <c r="D65" s="17" t="s">
        <v>182</v>
      </c>
      <c r="E65" s="23" t="s">
        <v>94</v>
      </c>
      <c r="F65" s="24">
        <v>6</v>
      </c>
      <c r="G65" s="15">
        <f t="shared" si="1"/>
        <v>1.387</v>
      </c>
      <c r="H65" s="16">
        <v>8.322</v>
      </c>
      <c r="I65" s="2" t="s">
        <v>78</v>
      </c>
    </row>
    <row r="66" customHeight="1" spans="1:9">
      <c r="A66" s="11" t="s">
        <v>214</v>
      </c>
      <c r="B66" s="23" t="s">
        <v>215</v>
      </c>
      <c r="C66" s="23" t="s">
        <v>218</v>
      </c>
      <c r="D66" s="17" t="s">
        <v>182</v>
      </c>
      <c r="E66" s="23" t="s">
        <v>84</v>
      </c>
      <c r="F66" s="24">
        <v>6</v>
      </c>
      <c r="G66" s="15">
        <f t="shared" si="1"/>
        <v>2.128</v>
      </c>
      <c r="H66" s="16">
        <v>12.768</v>
      </c>
      <c r="I66" s="2" t="s">
        <v>78</v>
      </c>
    </row>
    <row r="67" customHeight="1" spans="1:9">
      <c r="A67" s="11" t="s">
        <v>211</v>
      </c>
      <c r="B67" s="23" t="s">
        <v>212</v>
      </c>
      <c r="C67" s="23" t="s">
        <v>219</v>
      </c>
      <c r="D67" s="17" t="s">
        <v>182</v>
      </c>
      <c r="E67" s="23" t="s">
        <v>94</v>
      </c>
      <c r="F67" s="24">
        <v>4</v>
      </c>
      <c r="G67" s="15">
        <f t="shared" ref="G67:G84" si="2">H67/F67</f>
        <v>0.931</v>
      </c>
      <c r="H67" s="16">
        <v>3.724</v>
      </c>
      <c r="I67" s="2" t="s">
        <v>78</v>
      </c>
    </row>
    <row r="68" customHeight="1" spans="1:9">
      <c r="A68" s="11" t="s">
        <v>214</v>
      </c>
      <c r="B68" s="23" t="s">
        <v>215</v>
      </c>
      <c r="C68" s="23" t="s">
        <v>220</v>
      </c>
      <c r="D68" s="17" t="s">
        <v>182</v>
      </c>
      <c r="E68" s="23" t="s">
        <v>84</v>
      </c>
      <c r="F68" s="24">
        <v>4</v>
      </c>
      <c r="G68" s="15">
        <f t="shared" si="2"/>
        <v>1.2825</v>
      </c>
      <c r="H68" s="16">
        <v>5.13</v>
      </c>
      <c r="I68" s="2" t="s">
        <v>78</v>
      </c>
    </row>
    <row r="69" customHeight="1" spans="1:9">
      <c r="A69" s="11" t="s">
        <v>86</v>
      </c>
      <c r="B69" s="23" t="s">
        <v>221</v>
      </c>
      <c r="C69" s="23" t="s">
        <v>206</v>
      </c>
      <c r="D69" s="17" t="s">
        <v>182</v>
      </c>
      <c r="E69" s="23" t="s">
        <v>94</v>
      </c>
      <c r="F69" s="24">
        <v>5</v>
      </c>
      <c r="G69" s="15">
        <f t="shared" si="2"/>
        <v>138.814</v>
      </c>
      <c r="H69" s="16">
        <v>694.07</v>
      </c>
      <c r="I69" s="2" t="s">
        <v>78</v>
      </c>
    </row>
    <row r="70" customHeight="1" spans="1:9">
      <c r="A70" s="11" t="s">
        <v>222</v>
      </c>
      <c r="B70" s="23" t="s">
        <v>223</v>
      </c>
      <c r="C70" s="23" t="s">
        <v>224</v>
      </c>
      <c r="D70" s="17" t="s">
        <v>182</v>
      </c>
      <c r="E70" s="23" t="s">
        <v>102</v>
      </c>
      <c r="F70" s="24">
        <v>5</v>
      </c>
      <c r="G70" s="15">
        <f t="shared" si="2"/>
        <v>36.138</v>
      </c>
      <c r="H70" s="16">
        <v>180.69</v>
      </c>
      <c r="I70" s="2" t="s">
        <v>78</v>
      </c>
    </row>
    <row r="71" customHeight="1" spans="1:9">
      <c r="A71" s="11" t="s">
        <v>222</v>
      </c>
      <c r="B71" s="23" t="s">
        <v>223</v>
      </c>
      <c r="C71" s="23" t="s">
        <v>225</v>
      </c>
      <c r="D71" s="17" t="s">
        <v>182</v>
      </c>
      <c r="E71" s="23" t="s">
        <v>102</v>
      </c>
      <c r="F71" s="24">
        <v>8</v>
      </c>
      <c r="G71" s="15">
        <f t="shared" si="2"/>
        <v>23.997</v>
      </c>
      <c r="H71" s="16">
        <v>191.976</v>
      </c>
      <c r="I71" s="2" t="s">
        <v>78</v>
      </c>
    </row>
    <row r="72" customHeight="1" spans="1:9">
      <c r="A72" s="11" t="s">
        <v>222</v>
      </c>
      <c r="B72" s="23" t="s">
        <v>226</v>
      </c>
      <c r="C72" s="23" t="s">
        <v>227</v>
      </c>
      <c r="D72" s="17" t="s">
        <v>182</v>
      </c>
      <c r="E72" s="23" t="s">
        <v>84</v>
      </c>
      <c r="F72" s="24">
        <v>6</v>
      </c>
      <c r="G72" s="15">
        <f t="shared" si="2"/>
        <v>2.394</v>
      </c>
      <c r="H72" s="16">
        <v>14.364</v>
      </c>
      <c r="I72" s="2" t="s">
        <v>78</v>
      </c>
    </row>
    <row r="73" customHeight="1" spans="1:9">
      <c r="A73" s="11" t="s">
        <v>222</v>
      </c>
      <c r="B73" s="23" t="s">
        <v>226</v>
      </c>
      <c r="C73" s="23" t="s">
        <v>228</v>
      </c>
      <c r="D73" s="17" t="s">
        <v>182</v>
      </c>
      <c r="E73" s="23" t="s">
        <v>84</v>
      </c>
      <c r="F73" s="24">
        <v>25</v>
      </c>
      <c r="G73" s="15">
        <f t="shared" si="2"/>
        <v>1.368</v>
      </c>
      <c r="H73" s="16">
        <v>34.2</v>
      </c>
      <c r="I73" s="2" t="s">
        <v>78</v>
      </c>
    </row>
    <row r="74" customHeight="1" spans="1:9">
      <c r="A74" s="11" t="s">
        <v>222</v>
      </c>
      <c r="B74" s="23" t="s">
        <v>229</v>
      </c>
      <c r="C74" s="23" t="s">
        <v>230</v>
      </c>
      <c r="D74" s="17" t="s">
        <v>182</v>
      </c>
      <c r="E74" s="23" t="s">
        <v>84</v>
      </c>
      <c r="F74" s="24">
        <v>2</v>
      </c>
      <c r="G74" s="15">
        <f t="shared" si="2"/>
        <v>1.368</v>
      </c>
      <c r="H74" s="16">
        <v>2.736</v>
      </c>
      <c r="I74" s="2" t="s">
        <v>78</v>
      </c>
    </row>
    <row r="75" customHeight="1" spans="1:9">
      <c r="A75" s="11" t="s">
        <v>222</v>
      </c>
      <c r="B75" s="23" t="s">
        <v>231</v>
      </c>
      <c r="C75" s="23" t="s">
        <v>230</v>
      </c>
      <c r="D75" s="17" t="s">
        <v>182</v>
      </c>
      <c r="E75" s="23" t="s">
        <v>84</v>
      </c>
      <c r="F75" s="24">
        <v>2</v>
      </c>
      <c r="G75" s="15">
        <f t="shared" si="2"/>
        <v>2.546</v>
      </c>
      <c r="H75" s="16">
        <v>5.092</v>
      </c>
      <c r="I75" s="2" t="s">
        <v>78</v>
      </c>
    </row>
    <row r="76" customHeight="1" spans="1:9">
      <c r="A76" s="11" t="s">
        <v>222</v>
      </c>
      <c r="B76" s="23" t="s">
        <v>226</v>
      </c>
      <c r="C76" s="23" t="s">
        <v>227</v>
      </c>
      <c r="D76" s="17" t="s">
        <v>182</v>
      </c>
      <c r="E76" s="23" t="s">
        <v>84</v>
      </c>
      <c r="F76" s="24">
        <v>2</v>
      </c>
      <c r="G76" s="15">
        <f t="shared" si="2"/>
        <v>2.394</v>
      </c>
      <c r="H76" s="16">
        <v>4.788</v>
      </c>
      <c r="I76" s="2" t="s">
        <v>78</v>
      </c>
    </row>
    <row r="77" customHeight="1" spans="1:9">
      <c r="A77" s="11" t="s">
        <v>222</v>
      </c>
      <c r="B77" s="23" t="s">
        <v>231</v>
      </c>
      <c r="C77" s="23" t="s">
        <v>230</v>
      </c>
      <c r="D77" s="17" t="s">
        <v>182</v>
      </c>
      <c r="E77" s="23" t="s">
        <v>84</v>
      </c>
      <c r="F77" s="24">
        <v>1</v>
      </c>
      <c r="G77" s="15">
        <f t="shared" si="2"/>
        <v>2.546</v>
      </c>
      <c r="H77" s="16">
        <v>2.546</v>
      </c>
      <c r="I77" s="2" t="s">
        <v>78</v>
      </c>
    </row>
    <row r="78" customHeight="1" spans="1:9">
      <c r="A78" s="11" t="s">
        <v>222</v>
      </c>
      <c r="B78" s="23" t="s">
        <v>229</v>
      </c>
      <c r="C78" s="23" t="s">
        <v>230</v>
      </c>
      <c r="D78" s="17" t="s">
        <v>182</v>
      </c>
      <c r="E78" s="23" t="s">
        <v>84</v>
      </c>
      <c r="F78" s="24">
        <v>1</v>
      </c>
      <c r="G78" s="15">
        <f t="shared" si="2"/>
        <v>1.368</v>
      </c>
      <c r="H78" s="16">
        <v>1.368</v>
      </c>
      <c r="I78" s="2" t="s">
        <v>78</v>
      </c>
    </row>
    <row r="79" customHeight="1" spans="1:9">
      <c r="A79" s="11" t="s">
        <v>222</v>
      </c>
      <c r="B79" s="23" t="s">
        <v>229</v>
      </c>
      <c r="C79" s="23" t="s">
        <v>232</v>
      </c>
      <c r="D79" s="17" t="s">
        <v>182</v>
      </c>
      <c r="E79" s="23" t="s">
        <v>84</v>
      </c>
      <c r="F79" s="24">
        <v>1</v>
      </c>
      <c r="G79" s="15">
        <f t="shared" si="2"/>
        <v>2.546</v>
      </c>
      <c r="H79" s="16">
        <v>2.546</v>
      </c>
      <c r="I79" s="2" t="s">
        <v>78</v>
      </c>
    </row>
    <row r="80" customHeight="1" spans="1:9">
      <c r="A80" s="25" t="s">
        <v>214</v>
      </c>
      <c r="B80" s="23" t="s">
        <v>233</v>
      </c>
      <c r="C80" s="23" t="s">
        <v>234</v>
      </c>
      <c r="D80" s="17" t="s">
        <v>182</v>
      </c>
      <c r="E80" s="23" t="s">
        <v>102</v>
      </c>
      <c r="F80" s="24">
        <v>6</v>
      </c>
      <c r="G80" s="15">
        <f t="shared" si="2"/>
        <v>24.928</v>
      </c>
      <c r="H80" s="16">
        <v>149.568</v>
      </c>
      <c r="I80" s="2" t="s">
        <v>78</v>
      </c>
    </row>
    <row r="81" customHeight="1" spans="1:9">
      <c r="A81" s="25" t="s">
        <v>214</v>
      </c>
      <c r="B81" s="23" t="s">
        <v>235</v>
      </c>
      <c r="C81" s="23" t="s">
        <v>236</v>
      </c>
      <c r="D81" s="17" t="s">
        <v>182</v>
      </c>
      <c r="E81" s="23" t="s">
        <v>102</v>
      </c>
      <c r="F81" s="24">
        <v>4</v>
      </c>
      <c r="G81" s="15">
        <f t="shared" si="2"/>
        <v>37.088</v>
      </c>
      <c r="H81" s="16">
        <v>148.352</v>
      </c>
      <c r="I81" s="2" t="s">
        <v>78</v>
      </c>
    </row>
    <row r="82" customHeight="1" spans="1:9">
      <c r="A82" s="25" t="s">
        <v>214</v>
      </c>
      <c r="B82" s="23" t="s">
        <v>235</v>
      </c>
      <c r="C82" s="23" t="s">
        <v>237</v>
      </c>
      <c r="D82" s="17" t="s">
        <v>182</v>
      </c>
      <c r="E82" s="23" t="s">
        <v>102</v>
      </c>
      <c r="F82" s="24">
        <v>3</v>
      </c>
      <c r="G82" s="15">
        <f t="shared" si="2"/>
        <v>16.207</v>
      </c>
      <c r="H82" s="16">
        <v>48.621</v>
      </c>
      <c r="I82" s="2" t="s">
        <v>78</v>
      </c>
    </row>
    <row r="83" customHeight="1" spans="1:9">
      <c r="A83" s="25" t="s">
        <v>214</v>
      </c>
      <c r="B83" s="23" t="s">
        <v>235</v>
      </c>
      <c r="C83" s="23" t="s">
        <v>238</v>
      </c>
      <c r="D83" s="17" t="s">
        <v>182</v>
      </c>
      <c r="E83" s="23" t="s">
        <v>102</v>
      </c>
      <c r="F83" s="24">
        <v>3</v>
      </c>
      <c r="G83" s="15">
        <f t="shared" si="2"/>
        <v>18.221</v>
      </c>
      <c r="H83" s="16">
        <v>54.663</v>
      </c>
      <c r="I83" s="2" t="s">
        <v>78</v>
      </c>
    </row>
    <row r="84" customHeight="1" spans="1:9">
      <c r="A84" s="25" t="s">
        <v>239</v>
      </c>
      <c r="B84" s="23" t="s">
        <v>240</v>
      </c>
      <c r="C84" s="23" t="s">
        <v>241</v>
      </c>
      <c r="D84" s="17" t="s">
        <v>182</v>
      </c>
      <c r="E84" s="23" t="s">
        <v>242</v>
      </c>
      <c r="F84" s="24">
        <v>1</v>
      </c>
      <c r="G84" s="15">
        <f t="shared" si="2"/>
        <v>345.8</v>
      </c>
      <c r="H84" s="16">
        <v>345.8</v>
      </c>
      <c r="I84" s="2" t="s">
        <v>78</v>
      </c>
    </row>
    <row r="85" ht="32" customHeight="1" spans="1:8">
      <c r="A85" s="26"/>
      <c r="B85" s="27" t="s">
        <v>27</v>
      </c>
      <c r="C85" s="28">
        <f>H85</f>
        <v>405029.232</v>
      </c>
      <c r="D85" s="29"/>
      <c r="E85" s="30"/>
      <c r="F85" s="31"/>
      <c r="G85" s="32"/>
      <c r="H85" s="33">
        <f>SUM(H2:H84)</f>
        <v>405029.232</v>
      </c>
    </row>
  </sheetData>
  <autoFilter ref="A1:H85">
    <extLst/>
  </autoFilter>
  <mergeCells count="1">
    <mergeCell ref="C85:G8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开票信息</vt:lpstr>
      <vt:lpstr>合同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2022-06-10T08:13:00Z</dcterms:created>
  <dcterms:modified xsi:type="dcterms:W3CDTF">2024-01-03T06:37:55Z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00525B036DD04B35AB2E4E381B0455AE</vt:lpwstr>
  </property>
  <property fmtid="{D5CDD505-2E9C-101B-9397-08002B2CF9AE}" pid="3" name="KSOProductBuildVer">
    <vt:lpwstr>2052-12.1.0.16120</vt:lpwstr>
  </property>
</Properties>
</file>