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676" firstSheet="1" activeTab="1"/>
  </bookViews>
  <sheets>
    <sheet name="预算" sheetId="5" r:id="rId1"/>
    <sheet name="申领" sheetId="13" r:id="rId2"/>
    <sheet name="立项" sheetId="14" r:id="rId3"/>
    <sheet name="设置" sheetId="1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0" hidden="1">预算!$A$1:$U$1199</definedName>
    <definedName name="EMC">设置!$AS$2:$AS$1048576</definedName>
    <definedName name="并表类型">[1]设置!$BC$2:$BC$1048576</definedName>
    <definedName name="部门">设置!$L$2:$L$1048576</definedName>
    <definedName name="财务部">设置!#REF!</definedName>
    <definedName name="财务费用">设置!$Y$2:$Y$1048576</definedName>
    <definedName name="采购成本">设置!$V$2:$V$1048576</definedName>
    <definedName name="单位">设置!$AI$2:$AI$1048576</definedName>
    <definedName name="地标编号">[2]地标!$B$2:$B$1048576</definedName>
    <definedName name="非营业收入">设置!$Q$2:$Q$1048576</definedName>
    <definedName name="工程">设置!$AQ$2:$AQ$1048576</definedName>
    <definedName name="公司">设置!#REF!</definedName>
    <definedName name="供应编号">#REF!</definedName>
    <definedName name="供应商">#REF!</definedName>
    <definedName name="管理费用">设置!$W$2:$W$1048576</definedName>
    <definedName name="归档位置">设置!$AJ$2:$AJ$1048576</definedName>
    <definedName name="归属主体">设置!#REF!</definedName>
    <definedName name="合同编码">#REF!</definedName>
    <definedName name="减资支出">设置!$AA$2:$AA$1048576</definedName>
    <definedName name="交付成本">设置!$U$2:$U$1048576</definedName>
    <definedName name="结算方式">设置!$C$2:$C$1048576</definedName>
    <definedName name="客户类型">设置!$BC$2:$BC$1048576</definedName>
    <definedName name="客户名称">[3]地标!$C$2:$C$1048576</definedName>
    <definedName name="库房">设置!$AE$2:$AE$1048576</definedName>
    <definedName name="库管">设置!$AF$2:$AF$1048576</definedName>
    <definedName name="款项类型">设置!$BB$2:$BB$1048576</definedName>
    <definedName name="来源">[4]设置!$S$2:$S$65536</definedName>
    <definedName name="纳税规模">设置!$B$2:$B$1048576</definedName>
    <definedName name="票据类型">设置!$AG$2:$AG$1048576</definedName>
    <definedName name="签约状态">设置!$AZ$2:$AZ$1048576</definedName>
    <definedName name="区域">设置!#REF!</definedName>
    <definedName name="渠道">[4]设置!$R$2:$R$65536</definedName>
    <definedName name="人名">设置!$D$2:$D$1048576</definedName>
    <definedName name="入库编号">#REF!</definedName>
    <definedName name="商贸">设置!$AR$2:$AR$1048576</definedName>
    <definedName name="商品类型">设置!$E$2:$E$1048576</definedName>
    <definedName name="设备二类">设置!$K$2:$K$1048576</definedName>
    <definedName name="设备类型">设置!$I$2:$I$1048576</definedName>
    <definedName name="设备一类">设置!$J$2:$J$1048576</definedName>
    <definedName name="审核状态">设置!#REF!</definedName>
    <definedName name="使用规范">设置!$AD$2:$AD$1048576</definedName>
    <definedName name="是否">设置!$AK$2:$AK$1048576</definedName>
    <definedName name="是否采购">设置!$BF$2:$BF$1048576</definedName>
    <definedName name="收入一类">设置!$Q$1:$S$1</definedName>
    <definedName name="税率">设置!$AC$2:$AC$1048576</definedName>
    <definedName name="税务费用">设置!$Z$2:$Z$1048576</definedName>
    <definedName name="完成状态">设置!$M$2:$M$1048576</definedName>
    <definedName name="往来收入">设置!$S$2:$S$1048576</definedName>
    <definedName name="往来支出">设置!$AB$2:$AB$1048576</definedName>
    <definedName name="项目编号">立项!$R$2:$R$1048576</definedName>
    <definedName name="项目二类">设置!$AN$2:$AN$1048576</definedName>
    <definedName name="项目来源">设置!$BE$2:$BE$1048576</definedName>
    <definedName name="项目类型">设置!$F$2:$F$1048576</definedName>
    <definedName name="项目一类">设置!$AM$2:$AM$1048576</definedName>
    <definedName name="项目状态">设置!$BA$2:$BA$1048576</definedName>
    <definedName name="销售费用">设置!$X$2:$X$1048576</definedName>
    <definedName name="信息">设置!$AT$2:$AT$1048576</definedName>
    <definedName name="姓名">[1]设置!$E$2:$E$1048519</definedName>
    <definedName name="业务来源">设置!$BD$2:$BD$1048576</definedName>
    <definedName name="应付编码">#REF!</definedName>
    <definedName name="应付供应商">[1]供应商!$C$2:$C$1048576</definedName>
    <definedName name="应付结算类型">设置!$N$2:$N$1048576</definedName>
    <definedName name="预算编码">预算!$S$2:$S$1048576</definedName>
    <definedName name="预算类型">设置!$AL$2:$AL$1048576</definedName>
    <definedName name="运维">设置!$AP$2:$AP$1048576</definedName>
    <definedName name="增资收入">设置!$R$2:$R$1048576</definedName>
    <definedName name="账户编码">[1]账户!$K$2:$K$1048576</definedName>
    <definedName name="证书类型">设置!$AH$2:$AH$1048576</definedName>
    <definedName name="支出一类">设置!$U$1:$AB$1</definedName>
    <definedName name="主体">设置!$A$2:$A$1048576</definedName>
    <definedName name="主营收入">设置!#REF!</definedName>
    <definedName name="综合">设置!$AU$2:$AU$1048576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<sst xmlns="http://schemas.openxmlformats.org/spreadsheetml/2006/main" count="1120" uniqueCount="693">
  <si>
    <t>返回目录</t>
  </si>
  <si>
    <t>经办人</t>
  </si>
  <si>
    <t>应付公司</t>
  </si>
  <si>
    <t>部门</t>
  </si>
  <si>
    <t>支出一类</t>
  </si>
  <si>
    <t>支出二类</t>
  </si>
  <si>
    <t>项目编码</t>
  </si>
  <si>
    <t>收款单位名称</t>
  </si>
  <si>
    <t>摘要</t>
  </si>
  <si>
    <t>开始日期(应付)</t>
  </si>
  <si>
    <t>结束日期</t>
  </si>
  <si>
    <t>预算金额</t>
  </si>
  <si>
    <t>合同编号</t>
  </si>
  <si>
    <t>备注</t>
  </si>
  <si>
    <t>集团并表</t>
  </si>
  <si>
    <t>填写人</t>
  </si>
  <si>
    <t>已结算</t>
  </si>
  <si>
    <t>未结算</t>
  </si>
  <si>
    <t>预算编码</t>
  </si>
  <si>
    <t>预算编号</t>
  </si>
  <si>
    <t>孙方涛</t>
  </si>
  <si>
    <t>能环</t>
  </si>
  <si>
    <t>综合部</t>
  </si>
  <si>
    <t>管理费用</t>
  </si>
  <si>
    <t>福利</t>
  </si>
  <si>
    <t>日常管理-2023财年-0-P20230504-000966-20230401</t>
  </si>
  <si>
    <t>预算00001</t>
  </si>
  <si>
    <t>预算00002</t>
  </si>
  <si>
    <t>预算00003</t>
  </si>
  <si>
    <t>预算00004</t>
  </si>
  <si>
    <t>预算00005</t>
  </si>
  <si>
    <t>预算00006</t>
  </si>
  <si>
    <t>预算00007</t>
  </si>
  <si>
    <t>预算00008</t>
  </si>
  <si>
    <t>预算00009</t>
  </si>
  <si>
    <t>预算00010</t>
  </si>
  <si>
    <t>预算00011</t>
  </si>
  <si>
    <t>预算00012</t>
  </si>
  <si>
    <t>预算00013</t>
  </si>
  <si>
    <t>预算00014</t>
  </si>
  <si>
    <t>预算00015</t>
  </si>
  <si>
    <t>预算00016</t>
  </si>
  <si>
    <t>预算00017</t>
  </si>
  <si>
    <t>预算00018</t>
  </si>
  <si>
    <t>预算00019</t>
  </si>
  <si>
    <t>预算00020</t>
  </si>
  <si>
    <t>预算00021</t>
  </si>
  <si>
    <t>预算00022</t>
  </si>
  <si>
    <t>预算00023</t>
  </si>
  <si>
    <t>预算00024</t>
  </si>
  <si>
    <t>预算00025</t>
  </si>
  <si>
    <t>预算00026</t>
  </si>
  <si>
    <t>预算00027</t>
  </si>
  <si>
    <t>预算00028</t>
  </si>
  <si>
    <t>预算00029</t>
  </si>
  <si>
    <t>预算00030</t>
  </si>
  <si>
    <t>预算00031</t>
  </si>
  <si>
    <t>预算00032</t>
  </si>
  <si>
    <t>预算00033</t>
  </si>
  <si>
    <t>预算00034</t>
  </si>
  <si>
    <t>预算00035</t>
  </si>
  <si>
    <t>预算00036</t>
  </si>
  <si>
    <t>预算00037</t>
  </si>
  <si>
    <t>预算00038</t>
  </si>
  <si>
    <t>预算00039</t>
  </si>
  <si>
    <t>预算00040</t>
  </si>
  <si>
    <t>预算00041</t>
  </si>
  <si>
    <t>预算00042</t>
  </si>
  <si>
    <t>预算00043</t>
  </si>
  <si>
    <t>预算00044</t>
  </si>
  <si>
    <t>预算00045</t>
  </si>
  <si>
    <t>预算00046</t>
  </si>
  <si>
    <t>预算00047</t>
  </si>
  <si>
    <t>预算00048</t>
  </si>
  <si>
    <t>预算00049</t>
  </si>
  <si>
    <t>预算00050</t>
  </si>
  <si>
    <t>预算00051</t>
  </si>
  <si>
    <t>预算00052</t>
  </si>
  <si>
    <t>预算00053</t>
  </si>
  <si>
    <t>预算00054</t>
  </si>
  <si>
    <t>预算00055</t>
  </si>
  <si>
    <t>预算00056</t>
  </si>
  <si>
    <t>预算00057</t>
  </si>
  <si>
    <t>预算00058</t>
  </si>
  <si>
    <t>预算00059</t>
  </si>
  <si>
    <t>预算00060</t>
  </si>
  <si>
    <t>预算00061</t>
  </si>
  <si>
    <t>预算00062</t>
  </si>
  <si>
    <t>预算00063</t>
  </si>
  <si>
    <t>预算00064</t>
  </si>
  <si>
    <t>预算00065</t>
  </si>
  <si>
    <t>预算00066</t>
  </si>
  <si>
    <t>预算00067</t>
  </si>
  <si>
    <t>预算00068</t>
  </si>
  <si>
    <t>预算00069</t>
  </si>
  <si>
    <t>预算00070</t>
  </si>
  <si>
    <t>预算00071</t>
  </si>
  <si>
    <t>预算00072</t>
  </si>
  <si>
    <t>预算00073</t>
  </si>
  <si>
    <t>预算00074</t>
  </si>
  <si>
    <t>预算00075</t>
  </si>
  <si>
    <t>预算00076</t>
  </si>
  <si>
    <t>预算00077</t>
  </si>
  <si>
    <t>预算00078</t>
  </si>
  <si>
    <t>预算00079</t>
  </si>
  <si>
    <t>预算00080</t>
  </si>
  <si>
    <t>预算00081</t>
  </si>
  <si>
    <t>预算00082</t>
  </si>
  <si>
    <t>预算00083</t>
  </si>
  <si>
    <t>预算00084</t>
  </si>
  <si>
    <t>预算00085</t>
  </si>
  <si>
    <t>预算00086</t>
  </si>
  <si>
    <t>预算00087</t>
  </si>
  <si>
    <t>预算00088</t>
  </si>
  <si>
    <t>预算00089</t>
  </si>
  <si>
    <t>预算00090</t>
  </si>
  <si>
    <t>预算00091</t>
  </si>
  <si>
    <t>预算00092</t>
  </si>
  <si>
    <t>预算00093</t>
  </si>
  <si>
    <t>预算00094</t>
  </si>
  <si>
    <t>预算00095</t>
  </si>
  <si>
    <t>预算00096</t>
  </si>
  <si>
    <t>预算00097</t>
  </si>
  <si>
    <t>预算00098</t>
  </si>
  <si>
    <t>预算00099</t>
  </si>
  <si>
    <t>预算00100</t>
  </si>
  <si>
    <t>预算00101</t>
  </si>
  <si>
    <t>预算00102</t>
  </si>
  <si>
    <t>预算00103</t>
  </si>
  <si>
    <t>预算00104</t>
  </si>
  <si>
    <t>预算00105</t>
  </si>
  <si>
    <t>预算00106</t>
  </si>
  <si>
    <t>预算00107</t>
  </si>
  <si>
    <t>预算00108</t>
  </si>
  <si>
    <t>预算00109</t>
  </si>
  <si>
    <t>预算00110</t>
  </si>
  <si>
    <t>预算00111</t>
  </si>
  <si>
    <t>预算00112</t>
  </si>
  <si>
    <t>预算00113</t>
  </si>
  <si>
    <t>预算00114</t>
  </si>
  <si>
    <t>预算00115</t>
  </si>
  <si>
    <t>预算00116</t>
  </si>
  <si>
    <t>预算00117</t>
  </si>
  <si>
    <t>预算00118</t>
  </si>
  <si>
    <t>预算00119</t>
  </si>
  <si>
    <t>预算00120</t>
  </si>
  <si>
    <t>预算00121</t>
  </si>
  <si>
    <t>预算00122</t>
  </si>
  <si>
    <t>预算00123</t>
  </si>
  <si>
    <t>预算00124</t>
  </si>
  <si>
    <t>预算00125</t>
  </si>
  <si>
    <t>预算00126</t>
  </si>
  <si>
    <t>预算00127</t>
  </si>
  <si>
    <t>预算00128</t>
  </si>
  <si>
    <t>预算00129</t>
  </si>
  <si>
    <t>预算00130</t>
  </si>
  <si>
    <t>预算00131</t>
  </si>
  <si>
    <t>预算00132</t>
  </si>
  <si>
    <t>预算00133</t>
  </si>
  <si>
    <t>预算00134</t>
  </si>
  <si>
    <t>预算00135</t>
  </si>
  <si>
    <t>预算00136</t>
  </si>
  <si>
    <t>预算00137</t>
  </si>
  <si>
    <t>预算00138</t>
  </si>
  <si>
    <t>预算00139</t>
  </si>
  <si>
    <t>预算00140</t>
  </si>
  <si>
    <t>预算00141</t>
  </si>
  <si>
    <t>预算00142</t>
  </si>
  <si>
    <t>预算00143</t>
  </si>
  <si>
    <t>预算00144</t>
  </si>
  <si>
    <t>预算00145</t>
  </si>
  <si>
    <t>预算00146</t>
  </si>
  <si>
    <t>预算00147</t>
  </si>
  <si>
    <t>预算00148</t>
  </si>
  <si>
    <t>预算00149</t>
  </si>
  <si>
    <t>预算00150</t>
  </si>
  <si>
    <t>预算00151</t>
  </si>
  <si>
    <t>预算00152</t>
  </si>
  <si>
    <t>预算00153</t>
  </si>
  <si>
    <t>预算00154</t>
  </si>
  <si>
    <t>预算00155</t>
  </si>
  <si>
    <t>预算00156</t>
  </si>
  <si>
    <t>预算00157</t>
  </si>
  <si>
    <t>预算00158</t>
  </si>
  <si>
    <t>预算00159</t>
  </si>
  <si>
    <t>预算00160</t>
  </si>
  <si>
    <t>预算00161</t>
  </si>
  <si>
    <t>预算00162</t>
  </si>
  <si>
    <t>预算00163</t>
  </si>
  <si>
    <t>预算00164</t>
  </si>
  <si>
    <t>预算00165</t>
  </si>
  <si>
    <t>预算00166</t>
  </si>
  <si>
    <t>预算00167</t>
  </si>
  <si>
    <t>预算00168</t>
  </si>
  <si>
    <t>预算00169</t>
  </si>
  <si>
    <t>预算00170</t>
  </si>
  <si>
    <t>预算00171</t>
  </si>
  <si>
    <t>预算00172</t>
  </si>
  <si>
    <t>预算00173</t>
  </si>
  <si>
    <t>预算00174</t>
  </si>
  <si>
    <t>预算00175</t>
  </si>
  <si>
    <t>预算00176</t>
  </si>
  <si>
    <t>预算00177</t>
  </si>
  <si>
    <t>预算00178</t>
  </si>
  <si>
    <t>预算00179</t>
  </si>
  <si>
    <t>预算00180</t>
  </si>
  <si>
    <t>预算00181</t>
  </si>
  <si>
    <t>预算00182</t>
  </si>
  <si>
    <t>预算00183</t>
  </si>
  <si>
    <t>预算00184</t>
  </si>
  <si>
    <t>预算00185</t>
  </si>
  <si>
    <t>预算00186</t>
  </si>
  <si>
    <t>预算00187</t>
  </si>
  <si>
    <t>预算00188</t>
  </si>
  <si>
    <t>预算00189</t>
  </si>
  <si>
    <t>预算00190</t>
  </si>
  <si>
    <t>预算00191</t>
  </si>
  <si>
    <t>预算00192</t>
  </si>
  <si>
    <t>预算00193</t>
  </si>
  <si>
    <t>预算00194</t>
  </si>
  <si>
    <t>预算00195</t>
  </si>
  <si>
    <t>预算00196</t>
  </si>
  <si>
    <t>预算00197</t>
  </si>
  <si>
    <t>预算00198</t>
  </si>
  <si>
    <t>预算00199</t>
  </si>
  <si>
    <t>预算00200</t>
  </si>
  <si>
    <t>预算00201</t>
  </si>
  <si>
    <t>预算00202</t>
  </si>
  <si>
    <t>预算00203</t>
  </si>
  <si>
    <t>预算00204</t>
  </si>
  <si>
    <t>预算00205</t>
  </si>
  <si>
    <t>预算00206</t>
  </si>
  <si>
    <t>预算00207</t>
  </si>
  <si>
    <t>预算00208</t>
  </si>
  <si>
    <t>预算00209</t>
  </si>
  <si>
    <t>预算00210</t>
  </si>
  <si>
    <t>预算00211</t>
  </si>
  <si>
    <t>预算00212</t>
  </si>
  <si>
    <t>预算00213</t>
  </si>
  <si>
    <t>预算00214</t>
  </si>
  <si>
    <t>预算00215</t>
  </si>
  <si>
    <t>预算00216</t>
  </si>
  <si>
    <t>预算00217</t>
  </si>
  <si>
    <t>预算00218</t>
  </si>
  <si>
    <t>预算00219</t>
  </si>
  <si>
    <t>预算00220</t>
  </si>
  <si>
    <t>预算00221</t>
  </si>
  <si>
    <t>预算00222</t>
  </si>
  <si>
    <t>预算00223</t>
  </si>
  <si>
    <t>预算00224</t>
  </si>
  <si>
    <t>预算00225</t>
  </si>
  <si>
    <t>预算00226</t>
  </si>
  <si>
    <t>预算00227</t>
  </si>
  <si>
    <t>预算00228</t>
  </si>
  <si>
    <t>预算00229</t>
  </si>
  <si>
    <t>预算00230</t>
  </si>
  <si>
    <t>预算00231</t>
  </si>
  <si>
    <t>预算00232</t>
  </si>
  <si>
    <t>预算00233</t>
  </si>
  <si>
    <t>预算00234</t>
  </si>
  <si>
    <t>预算00235</t>
  </si>
  <si>
    <t>预算00236</t>
  </si>
  <si>
    <t>预算00237</t>
  </si>
  <si>
    <t>预算00238</t>
  </si>
  <si>
    <t>预算00239</t>
  </si>
  <si>
    <t>预算00240</t>
  </si>
  <si>
    <t>预算00241</t>
  </si>
  <si>
    <t>预算00242</t>
  </si>
  <si>
    <t>预算00243</t>
  </si>
  <si>
    <t>预算00296</t>
  </si>
  <si>
    <t>预算00297</t>
  </si>
  <si>
    <t>预算00298</t>
  </si>
  <si>
    <t>日期</t>
  </si>
  <si>
    <t>商品名称</t>
  </si>
  <si>
    <t>规格</t>
  </si>
  <si>
    <t>材质</t>
  </si>
  <si>
    <t>品牌</t>
  </si>
  <si>
    <t>单位</t>
  </si>
  <si>
    <t>数量</t>
  </si>
  <si>
    <t>单价¥</t>
  </si>
  <si>
    <t>价税合计¥</t>
  </si>
  <si>
    <t>库房</t>
  </si>
  <si>
    <t>出库编号</t>
  </si>
  <si>
    <t>预算00001-日常管理-2023财年-0-P20230504-000966-20230401-20240115-16800</t>
  </si>
  <si>
    <t>购物卡</t>
  </si>
  <si>
    <t>卡片</t>
  </si>
  <si>
    <t>永辉超市</t>
  </si>
  <si>
    <t>张</t>
  </si>
  <si>
    <t>总裁室</t>
  </si>
  <si>
    <t>销售部</t>
  </si>
  <si>
    <t>客服部</t>
  </si>
  <si>
    <t>财务部</t>
  </si>
  <si>
    <t>预算00001-日常管理-2023财年-0-P20230504-000966-20230401-20240115-16801</t>
  </si>
  <si>
    <t>商贸部</t>
  </si>
  <si>
    <t>峻林节能</t>
  </si>
  <si>
    <t>沐海能源</t>
  </si>
  <si>
    <t>芝麻物联</t>
  </si>
  <si>
    <t>运行部</t>
  </si>
  <si>
    <t>维修部</t>
  </si>
  <si>
    <t>工程部</t>
  </si>
  <si>
    <t>开始时间</t>
  </si>
  <si>
    <t>客户名称</t>
  </si>
  <si>
    <t>地标名称（项目地名）</t>
  </si>
  <si>
    <t>摘要（+什么事）（简称）</t>
  </si>
  <si>
    <t>项目金额（合同金额）</t>
  </si>
  <si>
    <t>承包公司</t>
  </si>
  <si>
    <t>信息来源</t>
  </si>
  <si>
    <t>来源</t>
  </si>
  <si>
    <t>设备类型</t>
  </si>
  <si>
    <t>合同类型</t>
  </si>
  <si>
    <t>签约部门</t>
  </si>
  <si>
    <t>签约人</t>
  </si>
  <si>
    <t>状态</t>
  </si>
  <si>
    <t>立项日期</t>
  </si>
  <si>
    <t>项目编号</t>
  </si>
  <si>
    <t>平台合同编号</t>
  </si>
  <si>
    <t>编号</t>
  </si>
  <si>
    <t>业务状态</t>
  </si>
  <si>
    <t>项目归档盒</t>
  </si>
  <si>
    <t>竣工状态</t>
  </si>
  <si>
    <t>交付责任人</t>
  </si>
  <si>
    <t>竣工时间</t>
  </si>
  <si>
    <t>交付费用</t>
  </si>
  <si>
    <t>项目底价(预算)</t>
  </si>
  <si>
    <t>项目毛利</t>
  </si>
  <si>
    <t>实际结算</t>
  </si>
  <si>
    <t>预算余额</t>
  </si>
  <si>
    <t>应收金额</t>
  </si>
  <si>
    <t>实收金额</t>
  </si>
  <si>
    <t>未收金额</t>
  </si>
  <si>
    <t>应收偏差</t>
  </si>
  <si>
    <t>销项已开票</t>
  </si>
  <si>
    <t>销项未开票</t>
  </si>
  <si>
    <t>检索标识</t>
  </si>
  <si>
    <t>纳税规模</t>
  </si>
  <si>
    <t>项目一类</t>
  </si>
  <si>
    <t>项目二类</t>
  </si>
  <si>
    <t>客户类型</t>
  </si>
  <si>
    <t>立项年</t>
  </si>
  <si>
    <t>立项月</t>
  </si>
  <si>
    <t>客户登记日期</t>
  </si>
  <si>
    <t>维护周期</t>
  </si>
  <si>
    <t>各部门</t>
  </si>
  <si>
    <t>日常管理-2023财年</t>
  </si>
  <si>
    <t>管理</t>
  </si>
  <si>
    <t>P20230504-000966</t>
  </si>
  <si>
    <t>日常管理-2024财年</t>
  </si>
  <si>
    <t>P20231225-240401</t>
  </si>
  <si>
    <t>第一太平戴维斯物业顾问（北京）有限公司东方梅地亚分公司</t>
  </si>
  <si>
    <t>东方梅地亚中心</t>
  </si>
  <si>
    <t>冷暖运营合同能源管理</t>
  </si>
  <si>
    <t>销售开发</t>
  </si>
  <si>
    <t>新增</t>
  </si>
  <si>
    <t>主机-溴化锂</t>
  </si>
  <si>
    <t>EMC-冷暖运营</t>
  </si>
  <si>
    <t>徐利斌</t>
  </si>
  <si>
    <t>已签</t>
  </si>
  <si>
    <t>P20220610-000508</t>
  </si>
  <si>
    <t>第一太平戴维斯-东方梅地亚中心-能环-客服部-EMC-冷暖运营-P20220610-000508-赵兴华-已签</t>
  </si>
  <si>
    <t>一般</t>
  </si>
  <si>
    <t>EMC</t>
  </si>
  <si>
    <t>冷暖运营</t>
  </si>
  <si>
    <t>新客户</t>
  </si>
  <si>
    <t>北京市兴安嘉业物业管理服务中心</t>
  </si>
  <si>
    <t>兴安嘉业</t>
  </si>
  <si>
    <t>炎东</t>
  </si>
  <si>
    <t>续签</t>
  </si>
  <si>
    <t>P20220610-000105</t>
  </si>
  <si>
    <t>销售合同20220119000015</t>
  </si>
  <si>
    <t/>
  </si>
  <si>
    <t>北京美洋物业管理有限公司</t>
  </si>
  <si>
    <t>和乔丽晶</t>
  </si>
  <si>
    <t>冷暖运营合同能源管理-业主收费</t>
  </si>
  <si>
    <t>冷暖</t>
  </si>
  <si>
    <t>总经办</t>
  </si>
  <si>
    <t>P20220610-000579</t>
  </si>
  <si>
    <t>业务管理</t>
  </si>
  <si>
    <t>主体</t>
  </si>
  <si>
    <t>结算方式</t>
  </si>
  <si>
    <t>人名</t>
  </si>
  <si>
    <t>商品类型</t>
  </si>
  <si>
    <t>项目类型</t>
  </si>
  <si>
    <t>设备一类</t>
  </si>
  <si>
    <t>设备二类</t>
  </si>
  <si>
    <t>完成状态</t>
  </si>
  <si>
    <t>应付结算类型</t>
  </si>
  <si>
    <t>收入一类</t>
  </si>
  <si>
    <t>收入类型</t>
  </si>
  <si>
    <t>非营业收入</t>
  </si>
  <si>
    <t>增资收入</t>
  </si>
  <si>
    <t>往来收入</t>
  </si>
  <si>
    <t>交付成本</t>
  </si>
  <si>
    <t>采购成本</t>
  </si>
  <si>
    <t>销售费用</t>
  </si>
  <si>
    <t>财务费用</t>
  </si>
  <si>
    <t>税务费用</t>
  </si>
  <si>
    <t>减资支出</t>
  </si>
  <si>
    <t>往来支出</t>
  </si>
  <si>
    <t>税率</t>
  </si>
  <si>
    <t>使用规范</t>
  </si>
  <si>
    <t>库管</t>
  </si>
  <si>
    <t>票据类型</t>
  </si>
  <si>
    <t>证书类型</t>
  </si>
  <si>
    <t>归档位置</t>
  </si>
  <si>
    <t>是否</t>
  </si>
  <si>
    <t>预算类型</t>
  </si>
  <si>
    <t>运维</t>
  </si>
  <si>
    <t>工程</t>
  </si>
  <si>
    <t>商贸</t>
  </si>
  <si>
    <t>信息</t>
  </si>
  <si>
    <t>综合</t>
  </si>
  <si>
    <t>并表类型</t>
  </si>
  <si>
    <t>签约状态</t>
  </si>
  <si>
    <t>项目状态</t>
  </si>
  <si>
    <t>款项类型</t>
  </si>
  <si>
    <t>业务来源</t>
  </si>
  <si>
    <t>项目来源</t>
  </si>
  <si>
    <t>是否采购</t>
  </si>
  <si>
    <t>柯林</t>
  </si>
  <si>
    <t>小规模</t>
  </si>
  <si>
    <t>对公转账</t>
  </si>
  <si>
    <t>工具</t>
  </si>
  <si>
    <t>主设备</t>
  </si>
  <si>
    <t>主机</t>
  </si>
  <si>
    <t>溴化锂</t>
  </si>
  <si>
    <t>未完成</t>
  </si>
  <si>
    <t>公户付款</t>
  </si>
  <si>
    <t>利息</t>
  </si>
  <si>
    <t>股东注资</t>
  </si>
  <si>
    <t>收内部转账</t>
  </si>
  <si>
    <t>工程包干结算</t>
  </si>
  <si>
    <t>外协施工</t>
  </si>
  <si>
    <t>资质年审</t>
  </si>
  <si>
    <t>广告</t>
  </si>
  <si>
    <t>贷款利息</t>
  </si>
  <si>
    <t>税金</t>
  </si>
  <si>
    <t>股东撤资</t>
  </si>
  <si>
    <t>付内部转账</t>
  </si>
  <si>
    <t>从设置表中规定数组中选填</t>
  </si>
  <si>
    <t>金三环库</t>
  </si>
  <si>
    <t>刘述珍</t>
  </si>
  <si>
    <t>专票</t>
  </si>
  <si>
    <t>收据</t>
  </si>
  <si>
    <t>份</t>
  </si>
  <si>
    <t>财务室物料供应档案盒</t>
  </si>
  <si>
    <t>是</t>
  </si>
  <si>
    <t>业务</t>
  </si>
  <si>
    <t>租赁</t>
  </si>
  <si>
    <t>制冷与供暖运营</t>
  </si>
  <si>
    <t>推广</t>
  </si>
  <si>
    <t>政策奖励</t>
  </si>
  <si>
    <t>并表</t>
  </si>
  <si>
    <t>业务立项</t>
  </si>
  <si>
    <t>押金</t>
  </si>
  <si>
    <t>老客户</t>
  </si>
  <si>
    <t>网络营销</t>
  </si>
  <si>
    <t>采购</t>
  </si>
  <si>
    <t>对私转账</t>
  </si>
  <si>
    <t>刘柯</t>
  </si>
  <si>
    <t>服务</t>
  </si>
  <si>
    <t>零售</t>
  </si>
  <si>
    <t>电制冷</t>
  </si>
  <si>
    <t>已完成</t>
  </si>
  <si>
    <t>报销</t>
  </si>
  <si>
    <t>税收返还</t>
  </si>
  <si>
    <t>收外部转账</t>
  </si>
  <si>
    <t>运行包干结算</t>
  </si>
  <si>
    <t>非能耗-物料</t>
  </si>
  <si>
    <t>部门外协</t>
  </si>
  <si>
    <t>工资社保公积金</t>
  </si>
  <si>
    <t>网银费</t>
  </si>
  <si>
    <t>企业所得税</t>
  </si>
  <si>
    <t>利润分配</t>
  </si>
  <si>
    <t>付外部转账</t>
  </si>
  <si>
    <t>根据实际情况自填</t>
  </si>
  <si>
    <t>东方梅地亚库</t>
  </si>
  <si>
    <t>赵景誉</t>
  </si>
  <si>
    <t>普票</t>
  </si>
  <si>
    <t>合同</t>
  </si>
  <si>
    <t>财务室外协供应档案盒</t>
  </si>
  <si>
    <t>否</t>
  </si>
  <si>
    <t>置换</t>
  </si>
  <si>
    <t>节能运营</t>
  </si>
  <si>
    <t>智能物联</t>
  </si>
  <si>
    <t>资产处置</t>
  </si>
  <si>
    <t>除表</t>
  </si>
  <si>
    <t>主营收入</t>
  </si>
  <si>
    <t>未签</t>
  </si>
  <si>
    <t>合同签订</t>
  </si>
  <si>
    <t>全款</t>
  </si>
  <si>
    <t>弃购</t>
  </si>
  <si>
    <t>北京二锅头</t>
  </si>
  <si>
    <t>支票</t>
  </si>
  <si>
    <t>张立昆</t>
  </si>
  <si>
    <t>物料</t>
  </si>
  <si>
    <t>运行</t>
  </si>
  <si>
    <t>真空锅炉</t>
  </si>
  <si>
    <t>捐赠</t>
  </si>
  <si>
    <t>维修</t>
  </si>
  <si>
    <t>财政补贴</t>
  </si>
  <si>
    <t>收保证金</t>
  </si>
  <si>
    <t>维修包干结算</t>
  </si>
  <si>
    <t>能耗-水</t>
  </si>
  <si>
    <t>办公用品</t>
  </si>
  <si>
    <t>差旅费</t>
  </si>
  <si>
    <t>其他</t>
  </si>
  <si>
    <t>付保证金</t>
  </si>
  <si>
    <t>填写数值，显示日期格式yyyy/mm/dd</t>
  </si>
  <si>
    <t>和乔丽晶库</t>
  </si>
  <si>
    <t>行政票据</t>
  </si>
  <si>
    <t>验收单</t>
  </si>
  <si>
    <t>项</t>
  </si>
  <si>
    <t>项目负责人</t>
  </si>
  <si>
    <t>无票</t>
  </si>
  <si>
    <t>运维部</t>
  </si>
  <si>
    <t>改造</t>
  </si>
  <si>
    <t>ERP</t>
  </si>
  <si>
    <t>计划回款</t>
  </si>
  <si>
    <t>首款</t>
  </si>
  <si>
    <t>客服售后</t>
  </si>
  <si>
    <t>代管</t>
  </si>
  <si>
    <t>贵州茅台镇酒</t>
  </si>
  <si>
    <t>荣辉</t>
  </si>
  <si>
    <t>微邮付</t>
  </si>
  <si>
    <t>李军</t>
  </si>
  <si>
    <t>设备</t>
  </si>
  <si>
    <t>清洗</t>
  </si>
  <si>
    <t>常压锅炉</t>
  </si>
  <si>
    <t>保养</t>
  </si>
  <si>
    <t>投资收益</t>
  </si>
  <si>
    <t>收借款</t>
  </si>
  <si>
    <t>保养包干结算</t>
  </si>
  <si>
    <t>能耗-电</t>
  </si>
  <si>
    <t>房租</t>
  </si>
  <si>
    <t>装订</t>
  </si>
  <si>
    <t>付借款</t>
  </si>
  <si>
    <t>公式根据已填内容按固定格式自动生成</t>
  </si>
  <si>
    <t>高碑店库</t>
  </si>
  <si>
    <t>合格证</t>
  </si>
  <si>
    <t>m³</t>
  </si>
  <si>
    <t>财务室检测报告档案盒</t>
  </si>
  <si>
    <t>自控</t>
  </si>
  <si>
    <t>尾款</t>
  </si>
  <si>
    <t>其他渠道</t>
  </si>
  <si>
    <t>红酒</t>
  </si>
  <si>
    <t>芝麻</t>
  </si>
  <si>
    <t>校付通</t>
  </si>
  <si>
    <t>赵兴华</t>
  </si>
  <si>
    <t>零配件</t>
  </si>
  <si>
    <t>辅机</t>
  </si>
  <si>
    <t>冷却塔</t>
  </si>
  <si>
    <t>收错误付款</t>
  </si>
  <si>
    <t>商贸包干结算</t>
  </si>
  <si>
    <t>能耗-燃气</t>
  </si>
  <si>
    <t>通讯费</t>
  </si>
  <si>
    <t>快递</t>
  </si>
  <si>
    <t>错误付款（待收回）</t>
  </si>
  <si>
    <t>财务室</t>
  </si>
  <si>
    <t>检测报告</t>
  </si>
  <si>
    <t>m²</t>
  </si>
  <si>
    <t>财务室竣工验收单档案盒</t>
  </si>
  <si>
    <t>安装</t>
  </si>
  <si>
    <t>进度款</t>
  </si>
  <si>
    <t>茶叶</t>
  </si>
  <si>
    <t>POS</t>
  </si>
  <si>
    <t>周红梅</t>
  </si>
  <si>
    <t>水泵</t>
  </si>
  <si>
    <t>收到错误汇入资金</t>
  </si>
  <si>
    <t>信息包干结算</t>
  </si>
  <si>
    <t>车辆</t>
  </si>
  <si>
    <t>招待</t>
  </si>
  <si>
    <t>退还错误汇入资金</t>
  </si>
  <si>
    <t>资质</t>
  </si>
  <si>
    <t>财务室销售合同归档盒</t>
  </si>
  <si>
    <t>信息部</t>
  </si>
  <si>
    <t>五粮液</t>
  </si>
  <si>
    <t>沐海</t>
  </si>
  <si>
    <t>现金</t>
  </si>
  <si>
    <t>风机</t>
  </si>
  <si>
    <t>收费部</t>
  </si>
  <si>
    <t>提成</t>
  </si>
  <si>
    <t>社保（个人承担）</t>
  </si>
  <si>
    <t>安全报告</t>
  </si>
  <si>
    <t>kg</t>
  </si>
  <si>
    <t>茅台</t>
  </si>
  <si>
    <t>峻林</t>
  </si>
  <si>
    <t>银承</t>
  </si>
  <si>
    <t>赵锦誉</t>
  </si>
  <si>
    <t>管道阀门</t>
  </si>
  <si>
    <t>成本节余分红</t>
  </si>
  <si>
    <t>公积金（个人承担）</t>
  </si>
  <si>
    <t>体系认证</t>
  </si>
  <si>
    <t>套</t>
  </si>
  <si>
    <t>海参</t>
  </si>
  <si>
    <t>商承</t>
  </si>
  <si>
    <t>李伟朋</t>
  </si>
  <si>
    <t>投资支出</t>
  </si>
  <si>
    <t>个</t>
  </si>
  <si>
    <t>燕窝</t>
  </si>
  <si>
    <t>承兑到账</t>
  </si>
  <si>
    <t>孙莉</t>
  </si>
  <si>
    <t>元</t>
  </si>
  <si>
    <t>烟</t>
  </si>
  <si>
    <t>管理分红</t>
  </si>
  <si>
    <t>粽子</t>
  </si>
  <si>
    <t>李君</t>
  </si>
  <si>
    <t>条</t>
  </si>
  <si>
    <t>月饼</t>
  </si>
  <si>
    <t>郭佩港</t>
  </si>
  <si>
    <t>米</t>
  </si>
  <si>
    <t>水果</t>
  </si>
  <si>
    <t>赵坤宇</t>
  </si>
  <si>
    <t>件</t>
  </si>
  <si>
    <t>申瑛</t>
  </si>
  <si>
    <t>研发</t>
  </si>
  <si>
    <t>根</t>
  </si>
  <si>
    <t>赵辉</t>
  </si>
  <si>
    <t>百</t>
  </si>
  <si>
    <t>王景</t>
  </si>
  <si>
    <t>盘</t>
  </si>
  <si>
    <t>收回保证金</t>
  </si>
  <si>
    <t>王梦飞</t>
  </si>
  <si>
    <t>箱</t>
  </si>
  <si>
    <t>收回借款</t>
  </si>
  <si>
    <t>李玉苹</t>
  </si>
  <si>
    <t>片</t>
  </si>
  <si>
    <t>收回错误付款</t>
  </si>
  <si>
    <t>冀玉荣</t>
  </si>
  <si>
    <t>桶</t>
  </si>
  <si>
    <t>郑卫强</t>
  </si>
  <si>
    <t>包</t>
  </si>
  <si>
    <t>科研</t>
  </si>
  <si>
    <t>张书云</t>
  </si>
  <si>
    <t>排</t>
  </si>
  <si>
    <t>贺建春</t>
  </si>
  <si>
    <t>瓶</t>
  </si>
  <si>
    <t>李桂平</t>
  </si>
  <si>
    <t>台</t>
  </si>
  <si>
    <t>岳开</t>
  </si>
  <si>
    <t>捆</t>
  </si>
  <si>
    <t>高永海</t>
  </si>
  <si>
    <t>盒</t>
  </si>
  <si>
    <t>宋建功</t>
  </si>
  <si>
    <t>卷</t>
  </si>
  <si>
    <t>朱法产</t>
  </si>
  <si>
    <t>平</t>
  </si>
  <si>
    <t>吴宇晨</t>
  </si>
  <si>
    <t>销售</t>
  </si>
  <si>
    <t>节</t>
  </si>
  <si>
    <t>王金一</t>
  </si>
  <si>
    <t>把</t>
  </si>
  <si>
    <t>张财</t>
  </si>
  <si>
    <t>支</t>
  </si>
  <si>
    <t>王振东</t>
  </si>
  <si>
    <t>付</t>
  </si>
  <si>
    <t>黄胜</t>
  </si>
  <si>
    <t>本</t>
  </si>
  <si>
    <t>孙增鑫</t>
  </si>
  <si>
    <t>块</t>
  </si>
  <si>
    <t>李春海</t>
  </si>
  <si>
    <t>对</t>
  </si>
  <si>
    <t>王金贵</t>
  </si>
  <si>
    <t>架</t>
  </si>
  <si>
    <t>李志强</t>
  </si>
  <si>
    <t>批</t>
  </si>
  <si>
    <t>王玲霞</t>
  </si>
  <si>
    <t>袋</t>
  </si>
  <si>
    <t>张杰</t>
  </si>
  <si>
    <t>辆</t>
  </si>
  <si>
    <t>张建平</t>
  </si>
  <si>
    <t>部</t>
  </si>
  <si>
    <t>胡冬杰</t>
  </si>
  <si>
    <t>只</t>
  </si>
  <si>
    <t>石亚辉</t>
  </si>
  <si>
    <t>趟</t>
  </si>
  <si>
    <t>景双林</t>
  </si>
  <si>
    <t>程亚东</t>
  </si>
  <si>
    <t>王久利</t>
  </si>
  <si>
    <t>袁宝林</t>
  </si>
  <si>
    <t>王晓兵</t>
  </si>
  <si>
    <t>卢志强</t>
  </si>
  <si>
    <t>贾珊梓</t>
  </si>
  <si>
    <t>李春林</t>
  </si>
  <si>
    <t>张俊龙</t>
  </si>
  <si>
    <t>肖丽琴</t>
  </si>
  <si>
    <t>许云付</t>
  </si>
  <si>
    <t>邱维保</t>
  </si>
  <si>
    <t>徐禹烨</t>
  </si>
  <si>
    <t>刘海燕</t>
  </si>
  <si>
    <t>陈雨</t>
  </si>
  <si>
    <t>魏爱兵</t>
  </si>
  <si>
    <t>万树壮</t>
  </si>
  <si>
    <t>吴善梅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</si>
</sst>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_-;\-* #,##0_-;_-* &quot;-&quot;_-;_-@_-"/>
    <numFmt numFmtId="177" formatCode="yyyy/m/d;@"/>
    <numFmt numFmtId="178" formatCode="yyyy/mm/dd"/>
    <numFmt numFmtId="179" formatCode="#,##0.00_ "/>
    <numFmt numFmtId="180" formatCode="0.00_ "/>
  </numFmts>
  <fonts count="37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u/>
      <sz val="10"/>
      <color rgb="FF80008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color rgb="FFFF0000"/>
      <name val="宋体"/>
      <charset val="134"/>
      <scheme val="minor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u/>
      <sz val="10"/>
      <color rgb="FF0000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name val="돋움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4" borderId="7" applyNumberFormat="0" applyAlignment="0" applyProtection="0">
      <alignment vertical="center"/>
    </xf>
    <xf numFmtId="0" fontId="24" fillId="15" borderId="8" applyNumberFormat="0" applyAlignment="0" applyProtection="0">
      <alignment vertical="center"/>
    </xf>
    <xf numFmtId="0" fontId="25" fillId="15" borderId="7" applyNumberFormat="0" applyAlignment="0" applyProtection="0">
      <alignment vertical="center"/>
    </xf>
    <xf numFmtId="0" fontId="26" fillId="1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4" fillId="0" borderId="0"/>
    <xf numFmtId="0" fontId="35" fillId="0" borderId="0">
      <alignment vertical="center"/>
    </xf>
    <xf numFmtId="176" fontId="36" fillId="0" borderId="0" applyFont="0" applyFill="0" applyBorder="0" applyAlignment="0" applyProtection="0"/>
    <xf numFmtId="0" fontId="36" fillId="0" borderId="0"/>
  </cellStyleXfs>
  <cellXfs count="186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>
      <alignment vertical="center"/>
    </xf>
    <xf numFmtId="0" fontId="2" fillId="2" borderId="0" xfId="0" applyFont="1" applyFill="1" applyAlignment="1">
      <alignment horizontal="left" vertical="center"/>
    </xf>
    <xf numFmtId="0" fontId="0" fillId="0" borderId="0" xfId="0" applyFont="1">
      <alignment vertical="center"/>
    </xf>
    <xf numFmtId="0" fontId="1" fillId="3" borderId="1" xfId="0" applyFont="1" applyFill="1" applyBorder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>
      <alignment horizontal="left" vertical="center"/>
    </xf>
    <xf numFmtId="0" fontId="5" fillId="0" borderId="0" xfId="0" applyFont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6" fillId="5" borderId="0" xfId="6" applyFont="1" applyFill="1" applyBorder="1" applyAlignment="1" applyProtection="1">
      <alignment horizontal="center" vertical="center"/>
      <protection locked="0"/>
    </xf>
    <xf numFmtId="177" fontId="1" fillId="3" borderId="1" xfId="0" applyNumberFormat="1" applyFont="1" applyFill="1" applyBorder="1" applyAlignment="1" applyProtection="1">
      <alignment horizontal="center" vertical="center"/>
      <protection locked="0"/>
    </xf>
    <xf numFmtId="178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79" fontId="1" fillId="3" borderId="1" xfId="0" applyNumberFormat="1" applyFont="1" applyFill="1" applyBorder="1" applyAlignment="1" applyProtection="1">
      <alignment horizontal="center" vertical="center"/>
      <protection locked="0"/>
    </xf>
    <xf numFmtId="179" fontId="1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6" applyFont="1" applyFill="1" applyBorder="1" applyAlignment="1" applyProtection="1">
      <alignment horizontal="center" vertical="center"/>
      <protection locked="0"/>
    </xf>
    <xf numFmtId="177" fontId="2" fillId="2" borderId="1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left" vertical="center" wrapText="1"/>
      <protection locked="0"/>
    </xf>
    <xf numFmtId="179" fontId="2" fillId="2" borderId="1" xfId="0" applyNumberFormat="1" applyFont="1" applyFill="1" applyBorder="1" applyAlignment="1" applyProtection="1">
      <alignment horizontal="right" vertical="center"/>
      <protection locked="0"/>
    </xf>
    <xf numFmtId="17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0" xfId="0" applyFont="1" applyFill="1" applyBorder="1">
      <alignment vertical="center"/>
    </xf>
    <xf numFmtId="177" fontId="3" fillId="2" borderId="1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3" fillId="5" borderId="1" xfId="0" applyFont="1" applyFill="1" applyBorder="1" applyAlignment="1" applyProtection="1">
      <alignment vertical="center" wrapText="1"/>
      <protection locked="0"/>
    </xf>
    <xf numFmtId="179" fontId="3" fillId="2" borderId="1" xfId="0" applyNumberFormat="1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>
      <alignment vertic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14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9" fontId="3" fillId="0" borderId="1" xfId="0" applyNumberFormat="1" applyFont="1" applyFill="1" applyBorder="1" applyAlignment="1">
      <alignment horizontal="right" vertical="center"/>
    </xf>
    <xf numFmtId="0" fontId="7" fillId="5" borderId="1" xfId="0" applyNumberFormat="1" applyFont="1" applyFill="1" applyBorder="1" applyAlignment="1" applyProtection="1">
      <alignment vertical="center" wrapText="1"/>
    </xf>
    <xf numFmtId="0" fontId="2" fillId="2" borderId="1" xfId="0" applyFont="1" applyFill="1" applyBorder="1">
      <alignment vertical="center"/>
    </xf>
    <xf numFmtId="179" fontId="2" fillId="2" borderId="1" xfId="0" applyNumberFormat="1" applyFont="1" applyFill="1" applyBorder="1">
      <alignment vertical="center"/>
    </xf>
    <xf numFmtId="0" fontId="2" fillId="0" borderId="1" xfId="0" applyFont="1" applyBorder="1" applyAlignment="1">
      <alignment vertical="center" wrapText="1"/>
    </xf>
    <xf numFmtId="14" fontId="2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179" fontId="1" fillId="6" borderId="1" xfId="0" applyNumberFormat="1" applyFont="1" applyFill="1" applyBorder="1" applyAlignment="1" applyProtection="1">
      <alignment horizontal="center" vertical="center"/>
      <protection locked="0"/>
    </xf>
    <xf numFmtId="178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79" fontId="1" fillId="2" borderId="1" xfId="0" applyNumberFormat="1" applyFont="1" applyFill="1" applyBorder="1" applyAlignment="1" applyProtection="1">
      <alignment horizontal="center" vertical="center"/>
      <protection locked="0"/>
    </xf>
    <xf numFmtId="177" fontId="2" fillId="0" borderId="1" xfId="0" applyNumberFormat="1" applyFont="1" applyFill="1" applyBorder="1" applyAlignment="1" applyProtection="1">
      <alignment horizontal="left" vertical="center"/>
      <protection locked="0"/>
    </xf>
    <xf numFmtId="14" fontId="2" fillId="2" borderId="1" xfId="0" applyNumberFormat="1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4" fillId="2" borderId="1" xfId="0" applyNumberFormat="1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8" fillId="2" borderId="1" xfId="0" applyNumberFormat="1" applyFont="1" applyFill="1" applyBorder="1" applyAlignment="1" applyProtection="1">
      <alignment horizontal="left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9" fillId="5" borderId="1" xfId="0" applyNumberFormat="1" applyFont="1" applyFill="1" applyBorder="1" applyAlignment="1" applyProtection="1">
      <alignment horizontal="center" vertical="center"/>
      <protection locked="0"/>
    </xf>
    <xf numFmtId="0" fontId="1" fillId="7" borderId="0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179" fontId="1" fillId="6" borderId="0" xfId="0" applyNumberFormat="1" applyFont="1" applyFill="1" applyBorder="1" applyAlignment="1" applyProtection="1">
      <alignment horizontal="center" vertical="center"/>
      <protection locked="0"/>
    </xf>
    <xf numFmtId="0" fontId="8" fillId="5" borderId="1" xfId="0" applyNumberFormat="1" applyFont="1" applyFill="1" applyBorder="1" applyAlignment="1" applyProtection="1">
      <alignment horizontal="left" vertical="center"/>
      <protection locked="0"/>
    </xf>
    <xf numFmtId="0" fontId="7" fillId="4" borderId="1" xfId="0" applyNumberFormat="1" applyFont="1" applyFill="1" applyBorder="1" applyAlignment="1" applyProtection="1">
      <alignment vertical="center" wrapText="1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179" fontId="1" fillId="2" borderId="0" xfId="0" applyNumberFormat="1" applyFont="1" applyFill="1" applyBorder="1" applyAlignment="1" applyProtection="1">
      <alignment horizontal="center" vertical="center"/>
      <protection locked="0"/>
    </xf>
    <xf numFmtId="0" fontId="8" fillId="5" borderId="1" xfId="0" applyNumberFormat="1" applyFont="1" applyFill="1" applyBorder="1" applyAlignment="1" applyProtection="1">
      <alignment vertical="center"/>
      <protection locked="0"/>
    </xf>
    <xf numFmtId="0" fontId="2" fillId="2" borderId="0" xfId="0" applyFont="1" applyFill="1" applyBorder="1" applyProtection="1">
      <alignment vertical="center"/>
      <protection locked="0"/>
    </xf>
    <xf numFmtId="179" fontId="2" fillId="2" borderId="0" xfId="0" applyNumberFormat="1" applyFont="1" applyFill="1" applyBorder="1">
      <alignment vertical="center"/>
    </xf>
    <xf numFmtId="179" fontId="2" fillId="5" borderId="1" xfId="0" applyNumberFormat="1" applyFont="1" applyFill="1" applyBorder="1">
      <alignment vertical="center"/>
    </xf>
    <xf numFmtId="0" fontId="2" fillId="8" borderId="0" xfId="0" applyFont="1" applyFill="1" applyBorder="1" applyProtection="1">
      <alignment vertical="center"/>
    </xf>
    <xf numFmtId="179" fontId="1" fillId="3" borderId="0" xfId="0" applyNumberFormat="1" applyFont="1" applyFill="1" applyBorder="1" applyAlignment="1" applyProtection="1">
      <alignment horizontal="center" vertical="center"/>
      <protection locked="0"/>
    </xf>
    <xf numFmtId="179" fontId="1" fillId="9" borderId="0" xfId="0" applyNumberFormat="1" applyFont="1" applyFill="1" applyBorder="1" applyAlignment="1" applyProtection="1">
      <alignment horizontal="center" vertical="center"/>
      <protection locked="0"/>
    </xf>
    <xf numFmtId="179" fontId="1" fillId="8" borderId="0" xfId="0" applyNumberFormat="1" applyFont="1" applyFill="1" applyBorder="1" applyAlignment="1" applyProtection="1">
      <alignment horizontal="center" vertical="center"/>
      <protection locked="0"/>
    </xf>
    <xf numFmtId="179" fontId="2" fillId="3" borderId="0" xfId="0" applyNumberFormat="1" applyFont="1" applyFill="1" applyBorder="1">
      <alignment vertical="center"/>
    </xf>
    <xf numFmtId="179" fontId="2" fillId="9" borderId="0" xfId="0" applyNumberFormat="1" applyFont="1" applyFill="1" applyBorder="1" applyAlignment="1" applyProtection="1">
      <alignment vertical="center"/>
      <protection locked="0"/>
    </xf>
    <xf numFmtId="179" fontId="2" fillId="8" borderId="0" xfId="0" applyNumberFormat="1" applyFont="1" applyFill="1" applyBorder="1" applyAlignment="1" applyProtection="1">
      <alignment vertical="center"/>
      <protection locked="0"/>
    </xf>
    <xf numFmtId="0" fontId="1" fillId="9" borderId="0" xfId="0" applyFont="1" applyFill="1" applyBorder="1" applyAlignment="1" applyProtection="1">
      <alignment horizontal="center" vertical="center"/>
      <protection locked="0"/>
    </xf>
    <xf numFmtId="179" fontId="10" fillId="5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</xf>
    <xf numFmtId="179" fontId="10" fillId="2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</xf>
    <xf numFmtId="0" fontId="2" fillId="9" borderId="0" xfId="0" applyFont="1" applyFill="1" applyBorder="1" applyAlignment="1" applyProtection="1">
      <alignment vertical="center"/>
      <protection locked="0"/>
    </xf>
    <xf numFmtId="179" fontId="2" fillId="5" borderId="0" xfId="0" applyNumberFormat="1" applyFont="1" applyFill="1" applyBorder="1">
      <alignment vertical="center"/>
    </xf>
    <xf numFmtId="179" fontId="2" fillId="5" borderId="0" xfId="0" applyNumberFormat="1" applyFont="1" applyFill="1" applyBorder="1" applyAlignment="1">
      <alignment vertical="center" wrapText="1"/>
    </xf>
    <xf numFmtId="179" fontId="1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0" xfId="0" applyFont="1" applyFill="1" applyBorder="1" applyAlignment="1" applyProtection="1">
      <alignment horizontal="center" vertical="center"/>
      <protection locked="0"/>
    </xf>
    <xf numFmtId="177" fontId="1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0" xfId="0" applyNumberFormat="1" applyFont="1" applyFill="1" applyBorder="1" applyAlignment="1" applyProtection="1">
      <alignment horizontal="center" vertical="center"/>
      <protection locked="0"/>
    </xf>
    <xf numFmtId="179" fontId="1" fillId="2" borderId="0" xfId="0" applyNumberFormat="1" applyFont="1" applyFill="1" applyBorder="1" applyAlignment="1" applyProtection="1">
      <alignment horizontal="center" vertical="center" wrapText="1"/>
      <protection locked="0"/>
    </xf>
    <xf numFmtId="177" fontId="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NumberFormat="1" applyFont="1" applyFill="1" applyBorder="1" applyAlignment="1" applyProtection="1">
      <alignment horizontal="center" vertical="center"/>
      <protection locked="0"/>
    </xf>
    <xf numFmtId="0" fontId="2" fillId="4" borderId="0" xfId="0" applyFont="1" applyFill="1" applyBorder="1" applyAlignment="1" applyProtection="1">
      <alignment vertical="center"/>
      <protection locked="0"/>
    </xf>
    <xf numFmtId="0" fontId="2" fillId="4" borderId="0" xfId="0" applyFont="1" applyFill="1" applyBorder="1" applyAlignment="1" applyProtection="1">
      <alignment horizontal="left" vertical="center"/>
      <protection locked="0"/>
    </xf>
    <xf numFmtId="177" fontId="2" fillId="3" borderId="0" xfId="0" applyNumberFormat="1" applyFont="1" applyFill="1" applyBorder="1" applyAlignment="1" applyProtection="1">
      <alignment horizontal="left" vertical="center"/>
      <protection locked="0"/>
    </xf>
    <xf numFmtId="0" fontId="2" fillId="3" borderId="0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1" fillId="4" borderId="1" xfId="0" applyFont="1" applyFill="1" applyBorder="1" applyAlignment="1" applyProtection="1">
      <alignment horizontal="center" vertical="center" wrapText="1"/>
      <protection locked="0"/>
    </xf>
    <xf numFmtId="177" fontId="12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vertical="center"/>
    </xf>
    <xf numFmtId="180" fontId="12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3" fillId="9" borderId="1" xfId="0" applyFont="1" applyFill="1" applyBorder="1" applyAlignment="1" applyProtection="1">
      <alignment horizontal="center" vertical="center" wrapText="1"/>
      <protection locked="0"/>
    </xf>
    <xf numFmtId="180" fontId="3" fillId="2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7" fillId="9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 wrapText="1"/>
    </xf>
    <xf numFmtId="0" fontId="2" fillId="11" borderId="1" xfId="0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4" fillId="0" borderId="0" xfId="6" applyFont="1" applyBorder="1" applyAlignment="1" applyProtection="1">
      <alignment horizontal="center" vertical="center" wrapText="1"/>
      <protection locked="0"/>
    </xf>
    <xf numFmtId="177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177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>
      <alignment horizontal="left" vertical="center" wrapText="1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179" fontId="7" fillId="0" borderId="1" xfId="0" applyNumberFormat="1" applyFont="1" applyBorder="1" applyAlignment="1" applyProtection="1">
      <alignment horizontal="left" vertical="center" wrapText="1"/>
      <protection locked="0"/>
    </xf>
    <xf numFmtId="179" fontId="7" fillId="0" borderId="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179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12" borderId="0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177" fontId="2" fillId="0" borderId="1" xfId="0" applyNumberFormat="1" applyFont="1" applyBorder="1" applyAlignment="1">
      <alignment horizontal="left" vertical="center" wrapText="1"/>
    </xf>
    <xf numFmtId="179" fontId="2" fillId="0" borderId="1" xfId="0" applyNumberFormat="1" applyFont="1" applyBorder="1" applyAlignment="1" applyProtection="1">
      <alignment horizontal="right" vertical="center"/>
      <protection locked="0"/>
    </xf>
    <xf numFmtId="179" fontId="2" fillId="0" borderId="1" xfId="0" applyNumberFormat="1" applyFont="1" applyBorder="1" applyAlignment="1" applyProtection="1">
      <alignment horizontal="left" vertical="center" wrapText="1"/>
      <protection locked="0"/>
    </xf>
    <xf numFmtId="179" fontId="7" fillId="0" borderId="0" xfId="0" applyNumberFormat="1" applyFont="1" applyFill="1" applyBorder="1" applyAlignment="1" applyProtection="1">
      <alignment horizontal="left" vertical="center" wrapText="1"/>
      <protection locked="0"/>
    </xf>
    <xf numFmtId="177" fontId="2" fillId="0" borderId="1" xfId="0" applyNumberFormat="1" applyFont="1" applyFill="1" applyBorder="1" applyAlignment="1" applyProtection="1">
      <alignment horizontal="left" vertical="center" wrapText="1"/>
      <protection locked="0"/>
    </xf>
    <xf numFmtId="177" fontId="2" fillId="0" borderId="1" xfId="0" applyNumberFormat="1" applyFont="1" applyFill="1" applyBorder="1" applyAlignment="1">
      <alignment horizontal="left" vertical="center" wrapText="1"/>
    </xf>
    <xf numFmtId="177" fontId="7" fillId="0" borderId="1" xfId="0" applyNumberFormat="1" applyFont="1" applyFill="1" applyBorder="1" applyAlignment="1" applyProtection="1">
      <alignment horizontal="left" vertical="center"/>
      <protection locked="0"/>
    </xf>
    <xf numFmtId="180" fontId="13" fillId="8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 vertical="center"/>
    </xf>
    <xf numFmtId="180" fontId="13" fillId="8" borderId="0" xfId="0" applyNumberFormat="1" applyFont="1" applyFill="1" applyBorder="1" applyAlignment="1" applyProtection="1">
      <alignment horizontal="right" vertical="center" wrapText="1"/>
      <protection locked="0"/>
    </xf>
    <xf numFmtId="0" fontId="7" fillId="12" borderId="0" xfId="0" applyFont="1" applyFill="1" applyBorder="1" applyAlignment="1">
      <alignment horizontal="left" vertical="center" wrapText="1"/>
    </xf>
    <xf numFmtId="177" fontId="13" fillId="0" borderId="3" xfId="0" applyNumberFormat="1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177" fontId="7" fillId="0" borderId="3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 applyProtection="1">
      <alignment horizontal="left" vertical="center"/>
      <protection locked="0"/>
    </xf>
    <xf numFmtId="177" fontId="7" fillId="0" borderId="1" xfId="0" applyNumberFormat="1" applyFont="1" applyFill="1" applyBorder="1" applyAlignment="1" applyProtection="1">
      <alignment horizontal="left" vertical="center" wrapText="1"/>
      <protection locked="0"/>
    </xf>
    <xf numFmtId="179" fontId="7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79" fontId="3" fillId="0" borderId="1" xfId="0" applyNumberFormat="1" applyFont="1" applyFill="1" applyBorder="1" applyAlignment="1">
      <alignment horizontal="left" vertical="center" wrapText="1"/>
    </xf>
    <xf numFmtId="177" fontId="7" fillId="0" borderId="3" xfId="0" applyNumberFormat="1" applyFont="1" applyFill="1" applyBorder="1" applyAlignment="1">
      <alignment horizontal="left" vertical="center" wrapText="1"/>
    </xf>
    <xf numFmtId="177" fontId="7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79" fontId="7" fillId="0" borderId="0" xfId="0" applyNumberFormat="1" applyFont="1" applyFill="1" applyBorder="1" applyAlignment="1">
      <alignment horizontal="left" vertical="center" wrapText="1"/>
    </xf>
    <xf numFmtId="177" fontId="2" fillId="0" borderId="3" xfId="0" applyNumberFormat="1" applyFont="1" applyBorder="1" applyAlignment="1">
      <alignment horizontal="left" vertical="center" wrapText="1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179" fontId="7" fillId="0" borderId="0" xfId="0" applyNumberFormat="1" applyFont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>
      <alignment horizontal="left" vertical="center" wrapText="1"/>
    </xf>
    <xf numFmtId="177" fontId="2" fillId="0" borderId="0" xfId="0" applyNumberFormat="1" applyFont="1" applyFill="1" applyBorder="1" applyAlignment="1" applyProtection="1">
      <alignment horizontal="left" vertical="center" wrapText="1"/>
      <protection locked="0"/>
    </xf>
    <xf numFmtId="177" fontId="2" fillId="0" borderId="0" xfId="0" applyNumberFormat="1" applyFont="1" applyBorder="1" applyAlignment="1">
      <alignment horizontal="left" vertical="center" wrapText="1"/>
    </xf>
    <xf numFmtId="179" fontId="2" fillId="0" borderId="0" xfId="0" applyNumberFormat="1" applyFont="1" applyBorder="1" applyAlignment="1" applyProtection="1">
      <alignment horizontal="right" vertical="center"/>
      <protection locked="0"/>
    </xf>
    <xf numFmtId="179" fontId="2" fillId="0" borderId="0" xfId="0" applyNumberFormat="1" applyFont="1" applyBorder="1" applyAlignment="1" applyProtection="1">
      <alignment horizontal="left" vertical="center" wrapText="1"/>
      <protection locked="0"/>
    </xf>
    <xf numFmtId="177" fontId="3" fillId="0" borderId="0" xfId="0" applyNumberFormat="1" applyFont="1" applyFill="1" applyBorder="1" applyAlignment="1" applyProtection="1">
      <alignment horizontal="left" vertical="center"/>
      <protection locked="0"/>
    </xf>
    <xf numFmtId="177" fontId="2" fillId="10" borderId="3" xfId="0" applyNumberFormat="1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/>
    </xf>
    <xf numFmtId="0" fontId="2" fillId="11" borderId="3" xfId="0" applyFont="1" applyFill="1" applyBorder="1" applyAlignment="1">
      <alignment horizontal="left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쉼표 [0]_운남견적(중문)(080507)" xfId="51"/>
    <cellStyle name="표준_운남견적(중문)(080507)" xf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4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WeChat%20Files\wxid_039yy1i8blwv21\FileStorage\File\2024-01\&#32769;&#34920;&#21333;-&#21830;&#36152;&#32479;&#35745;&#20998;&#26512;&#34920;202307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039yy1i8blwv21\FileStorage\File\2024-01\&#21830;&#36152;&#32479;&#35745;&#20998;&#26512;&#34920;202312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Roaming\kingsoft\office6\backup\&#20986;&#32435;&#25910;&#25903;&#34920;-20230222-LK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LK-&#27599;&#26085;&#24037;&#20316;\&#25104;&#26412;&#23545;&#27604;\&#24179;&#21488;&#23548;&#2098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释义"/>
      <sheetName val="供应商"/>
      <sheetName val="询价"/>
      <sheetName val="合同"/>
      <sheetName val="预算"/>
      <sheetName val="应付"/>
      <sheetName val="实付"/>
      <sheetName val="供应明细(入库)"/>
      <sheetName val="申领明细(出库)"/>
      <sheetName val="进项"/>
      <sheetName val="项目报表"/>
      <sheetName val="收支报表"/>
      <sheetName val="账户余额表"/>
      <sheetName val="利润分配报表"/>
      <sheetName val="预决算报表"/>
      <sheetName val="设置"/>
      <sheetName val="客户"/>
      <sheetName val="地标"/>
      <sheetName val="账户"/>
      <sheetName val="立项"/>
      <sheetName val="应收"/>
      <sheetName val="实收"/>
      <sheetName val="销项"/>
      <sheetName val="重要文档"/>
      <sheetName val="公司账户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释义"/>
      <sheetName val="供应商"/>
      <sheetName val="询价"/>
      <sheetName val="合同"/>
      <sheetName val="预算"/>
      <sheetName val="应付"/>
      <sheetName val="实付"/>
      <sheetName val="供应明细(入库)"/>
      <sheetName val="申领明细(出库)"/>
      <sheetName val="进项"/>
      <sheetName val="项目报表"/>
      <sheetName val="收支报表"/>
      <sheetName val="利润分配报表"/>
      <sheetName val="预决算报表"/>
      <sheetName val="设置"/>
      <sheetName val="客户"/>
      <sheetName val="地标"/>
      <sheetName val="立项"/>
      <sheetName val="导出筛选结果"/>
      <sheetName val="应收"/>
      <sheetName val="实收"/>
      <sheetName val="销项"/>
      <sheetName val="重要文档"/>
      <sheetName val="应付单位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基础设置"/>
      <sheetName val="收支平衡表"/>
      <sheetName val="公司账户表"/>
      <sheetName val="立项"/>
      <sheetName val="应收单位-客户"/>
      <sheetName val="应收"/>
      <sheetName val="实收"/>
      <sheetName val="应付单位-供应商"/>
      <sheetName val="应付"/>
      <sheetName val="实付"/>
      <sheetName val="承兑"/>
      <sheetName val="进项发票表"/>
      <sheetName val="销项发票表"/>
      <sheetName val="常用应收应付"/>
      <sheetName val="借款"/>
      <sheetName val="员工账户表"/>
      <sheetName val="报表"/>
      <sheetName val="Sheet1"/>
      <sheetName val="Sheet2"/>
      <sheetName val="Sheet3"/>
      <sheetName val="地标"/>
      <sheetName val="设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平台导出"/>
      <sheetName val="设置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zhimawulian.com/SystemFrameWorkV3/javascript:PageDynamicObject.ViewProject('P20220610-000508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779"/>
  <sheetViews>
    <sheetView workbookViewId="0">
      <pane ySplit="1" topLeftCell="A2" activePane="bottomLeft" state="frozen"/>
      <selection/>
      <selection pane="bottomLeft" activeCell="F16" sqref="F16"/>
    </sheetView>
  </sheetViews>
  <sheetFormatPr defaultColWidth="8.125" defaultRowHeight="24" customHeight="1"/>
  <cols>
    <col min="1" max="1" width="1.375" customWidth="1"/>
    <col min="2" max="2" width="7.90833333333333" customWidth="1"/>
    <col min="3" max="3" width="6.75833333333333" customWidth="1"/>
    <col min="4" max="4" width="8.09166666666667" customWidth="1"/>
    <col min="5" max="5" width="9.75833333333333" customWidth="1"/>
    <col min="6" max="6" width="12" customWidth="1"/>
    <col min="7" max="7" width="34" customWidth="1"/>
    <col min="8" max="8" width="20.7583333333333" customWidth="1"/>
    <col min="9" max="9" width="19.7583333333333" customWidth="1"/>
    <col min="10" max="10" width="10.7583333333333" customWidth="1"/>
    <col min="11" max="11" width="10.625" customWidth="1"/>
    <col min="12" max="12" width="14.7583333333333" customWidth="1"/>
    <col min="13" max="13" width="13" customWidth="1"/>
    <col min="14" max="14" width="9.875" customWidth="1"/>
    <col min="15" max="15" width="5.5" customWidth="1"/>
    <col min="16" max="16" width="2.875" customWidth="1"/>
    <col min="17" max="17" width="16.375" customWidth="1"/>
    <col min="18" max="18" width="14.7583333333333" customWidth="1"/>
    <col min="19" max="19" width="50.2583333333333" customWidth="1"/>
    <col min="20" max="20" width="10.5" customWidth="1"/>
    <col min="21" max="21" width="16.125" customWidth="1"/>
    <col min="22" max="22" width="14.5" customWidth="1"/>
    <col min="23" max="23" width="12.125" customWidth="1"/>
    <col min="24" max="24" width="40.2583333333333" customWidth="1"/>
    <col min="25" max="26" width="13.2583333333333" customWidth="1"/>
    <col min="27" max="27" width="12.5" style="131" customWidth="1"/>
    <col min="28" max="28" width="8.375" style="131" customWidth="1"/>
    <col min="29" max="29" width="10.125" style="131" customWidth="1"/>
    <col min="30" max="33" width="8.375" style="131" customWidth="1"/>
    <col min="34" max="34" width="15.2583333333333" style="132" customWidth="1"/>
    <col min="35" max="37" width="8.125" style="133" customWidth="1"/>
    <col min="38" max="38" width="45.125" style="133" customWidth="1"/>
    <col min="39" max="39" width="94.7583333333333" style="133" customWidth="1"/>
    <col min="40" max="16382" width="8.125" style="133" customWidth="1"/>
    <col min="16383" max="16384" width="8.125" style="133"/>
  </cols>
  <sheetData>
    <row r="1" s="127" customFormat="1" customHeight="1" spans="1:60">
      <c r="A1" s="134" t="s">
        <v>0</v>
      </c>
      <c r="B1" s="121" t="s">
        <v>1</v>
      </c>
      <c r="C1" s="121" t="s">
        <v>2</v>
      </c>
      <c r="D1" s="121" t="s">
        <v>3</v>
      </c>
      <c r="E1" s="121" t="s">
        <v>4</v>
      </c>
      <c r="F1" s="121" t="s">
        <v>5</v>
      </c>
      <c r="G1" s="135" t="s">
        <v>6</v>
      </c>
      <c r="H1" s="136" t="s">
        <v>7</v>
      </c>
      <c r="I1" s="121" t="s">
        <v>8</v>
      </c>
      <c r="J1" s="135" t="s">
        <v>9</v>
      </c>
      <c r="K1" s="135" t="s">
        <v>10</v>
      </c>
      <c r="L1" s="144" t="s">
        <v>11</v>
      </c>
      <c r="M1" s="144" t="s">
        <v>12</v>
      </c>
      <c r="N1" s="122" t="s">
        <v>13</v>
      </c>
      <c r="O1" s="145" t="s">
        <v>14</v>
      </c>
      <c r="P1" s="146" t="s">
        <v>15</v>
      </c>
      <c r="Q1" s="154" t="s">
        <v>16</v>
      </c>
      <c r="R1" s="154" t="s">
        <v>17</v>
      </c>
      <c r="S1" s="145" t="s">
        <v>18</v>
      </c>
      <c r="T1" s="145" t="s">
        <v>19</v>
      </c>
      <c r="U1" s="145" t="s">
        <v>6</v>
      </c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8"/>
      <c r="AI1" s="159"/>
      <c r="AJ1" s="159"/>
      <c r="AK1" s="159"/>
      <c r="AL1" s="160"/>
      <c r="AM1" s="160"/>
      <c r="AN1" s="160"/>
      <c r="AO1" s="160"/>
      <c r="AP1" s="160"/>
      <c r="AQ1" s="160"/>
      <c r="AR1" s="160"/>
      <c r="AS1" s="160"/>
      <c r="AT1" s="160"/>
      <c r="AU1" s="160"/>
      <c r="AV1" s="160"/>
      <c r="AW1" s="160"/>
      <c r="AX1" s="160"/>
      <c r="AY1" s="160"/>
      <c r="AZ1" s="160"/>
      <c r="BA1" s="160"/>
      <c r="BB1" s="160"/>
      <c r="BC1" s="160"/>
      <c r="BD1" s="160"/>
      <c r="BE1" s="160"/>
      <c r="BF1" s="160"/>
      <c r="BG1" s="160"/>
      <c r="BH1" s="160"/>
    </row>
    <row r="2" s="128" customFormat="1" customHeight="1" spans="1:60">
      <c r="A2" s="137"/>
      <c r="B2" s="138" t="s">
        <v>20</v>
      </c>
      <c r="C2" s="138" t="s">
        <v>21</v>
      </c>
      <c r="D2" s="138" t="s">
        <v>22</v>
      </c>
      <c r="E2" s="128" t="s">
        <v>23</v>
      </c>
      <c r="F2" s="139" t="s">
        <v>24</v>
      </c>
      <c r="G2" s="140" t="s">
        <v>25</v>
      </c>
      <c r="H2" s="141"/>
      <c r="I2" s="125"/>
      <c r="J2" s="147">
        <v>45306</v>
      </c>
      <c r="K2" s="147">
        <v>45306</v>
      </c>
      <c r="L2" s="148">
        <f>300*56</f>
        <v>16800</v>
      </c>
      <c r="M2" s="149"/>
      <c r="N2" s="125"/>
      <c r="O2" s="150"/>
      <c r="P2" s="142"/>
      <c r="Q2" s="156" t="str">
        <f>IF(H2="","",SUMIFS(#REF!,#REF!,T2))</f>
        <v/>
      </c>
      <c r="R2" s="156" t="str">
        <f t="shared" ref="R2:R65" si="0">IF(H2="","",L2-Q2)</f>
        <v/>
      </c>
      <c r="S2" s="157" t="str">
        <f t="shared" ref="S2:S65" si="1">IF(G2="","",_xlfn.TEXTJOIN("-",1,T2,G2,I2,TEXT(J2,"yyyymmdd"),L2))</f>
        <v>预算00001-日常管理-2023财年-0-P20230504-000966-20230401-20240115-16800</v>
      </c>
      <c r="T2" s="157" t="s">
        <v>26</v>
      </c>
      <c r="U2" s="157" t="str">
        <f>IF(S2="","",RIGHT(G2,16))</f>
        <v>-000966-20230401</v>
      </c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61"/>
      <c r="AI2" s="162"/>
      <c r="AJ2" s="162"/>
      <c r="AK2" s="162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</row>
    <row r="3" s="128" customFormat="1" customHeight="1" spans="1:60">
      <c r="A3" s="137"/>
      <c r="B3" s="138"/>
      <c r="C3" s="138"/>
      <c r="D3" s="138"/>
      <c r="F3" s="139"/>
      <c r="G3" s="140"/>
      <c r="H3" s="141"/>
      <c r="I3" s="125"/>
      <c r="J3" s="58"/>
      <c r="K3" s="147"/>
      <c r="L3" s="148"/>
      <c r="M3" s="149"/>
      <c r="N3" s="125"/>
      <c r="O3" s="150"/>
      <c r="P3" s="142"/>
      <c r="Q3" s="156" t="str">
        <f>IF(H3="","",SUMIFS(#REF!,#REF!,T3))</f>
        <v/>
      </c>
      <c r="R3" s="156" t="str">
        <f t="shared" si="0"/>
        <v/>
      </c>
      <c r="S3" s="157" t="str">
        <f t="shared" si="1"/>
        <v/>
      </c>
      <c r="T3" s="157" t="s">
        <v>27</v>
      </c>
      <c r="U3" s="157" t="str">
        <f t="shared" ref="U3:U66" si="2">IF(S3="","",RIGHT(G3,16))</f>
        <v/>
      </c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61"/>
      <c r="AI3" s="162"/>
      <c r="AJ3" s="162"/>
      <c r="AK3" s="162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</row>
    <row r="4" s="128" customFormat="1" customHeight="1" spans="1:60">
      <c r="A4" s="137"/>
      <c r="B4" s="138"/>
      <c r="C4" s="138"/>
      <c r="D4" s="138"/>
      <c r="F4" s="139"/>
      <c r="G4" s="140"/>
      <c r="H4" s="141"/>
      <c r="I4" s="125"/>
      <c r="J4" s="58"/>
      <c r="K4" s="147"/>
      <c r="L4" s="148"/>
      <c r="M4" s="149"/>
      <c r="N4" s="125"/>
      <c r="O4" s="150"/>
      <c r="P4" s="142"/>
      <c r="Q4" s="156" t="str">
        <f>IF(H4="","",SUMIFS(#REF!,#REF!,T4))</f>
        <v/>
      </c>
      <c r="R4" s="156" t="str">
        <f t="shared" si="0"/>
        <v/>
      </c>
      <c r="S4" s="157" t="str">
        <f t="shared" si="1"/>
        <v/>
      </c>
      <c r="T4" s="157" t="s">
        <v>28</v>
      </c>
      <c r="U4" s="157" t="str">
        <f t="shared" si="2"/>
        <v/>
      </c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61"/>
      <c r="AI4" s="162"/>
      <c r="AJ4" s="162"/>
      <c r="AK4" s="162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</row>
    <row r="5" s="128" customFormat="1" customHeight="1" spans="1:60">
      <c r="A5" s="137"/>
      <c r="B5" s="138"/>
      <c r="C5" s="138"/>
      <c r="D5" s="138"/>
      <c r="F5" s="139"/>
      <c r="G5" s="140"/>
      <c r="H5" s="141"/>
      <c r="I5" s="125"/>
      <c r="J5" s="58"/>
      <c r="K5" s="147"/>
      <c r="L5" s="148"/>
      <c r="M5" s="149"/>
      <c r="N5" s="125"/>
      <c r="O5" s="150"/>
      <c r="P5" s="142"/>
      <c r="Q5" s="156" t="str">
        <f>IF(H5="","",SUMIFS(#REF!,#REF!,T5))</f>
        <v/>
      </c>
      <c r="R5" s="156" t="str">
        <f t="shared" si="0"/>
        <v/>
      </c>
      <c r="S5" s="157" t="str">
        <f t="shared" si="1"/>
        <v/>
      </c>
      <c r="T5" s="157" t="s">
        <v>29</v>
      </c>
      <c r="U5" s="157" t="str">
        <f t="shared" si="2"/>
        <v/>
      </c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61"/>
      <c r="AI5" s="162"/>
      <c r="AJ5" s="162"/>
      <c r="AK5" s="162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</row>
    <row r="6" s="128" customFormat="1" customHeight="1" spans="1:60">
      <c r="A6" s="137"/>
      <c r="B6" s="138"/>
      <c r="C6" s="138"/>
      <c r="D6" s="138"/>
      <c r="F6" s="139"/>
      <c r="G6" s="140"/>
      <c r="H6" s="141"/>
      <c r="I6" s="125"/>
      <c r="J6" s="58"/>
      <c r="K6" s="147"/>
      <c r="L6" s="148"/>
      <c r="M6" s="149"/>
      <c r="N6" s="125"/>
      <c r="O6" s="150"/>
      <c r="P6" s="142"/>
      <c r="Q6" s="156" t="str">
        <f>IF(H6="","",SUMIFS(#REF!,#REF!,T6))</f>
        <v/>
      </c>
      <c r="R6" s="156" t="str">
        <f t="shared" si="0"/>
        <v/>
      </c>
      <c r="S6" s="157" t="str">
        <f t="shared" si="1"/>
        <v/>
      </c>
      <c r="T6" s="157" t="s">
        <v>30</v>
      </c>
      <c r="U6" s="157" t="str">
        <f t="shared" si="2"/>
        <v/>
      </c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61"/>
      <c r="AI6" s="162"/>
      <c r="AJ6" s="162"/>
      <c r="AK6" s="162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</row>
    <row r="7" s="128" customFormat="1" customHeight="1" spans="1:60">
      <c r="A7" s="137"/>
      <c r="B7" s="138"/>
      <c r="C7" s="138"/>
      <c r="D7" s="138"/>
      <c r="F7" s="139"/>
      <c r="G7" s="140"/>
      <c r="H7" s="141"/>
      <c r="I7" s="125"/>
      <c r="J7" s="58"/>
      <c r="K7" s="147"/>
      <c r="L7" s="148"/>
      <c r="M7" s="149"/>
      <c r="N7" s="125"/>
      <c r="O7" s="150"/>
      <c r="P7" s="142"/>
      <c r="Q7" s="156" t="str">
        <f>IF(H7="","",SUMIFS(#REF!,#REF!,T7))</f>
        <v/>
      </c>
      <c r="R7" s="156" t="str">
        <f t="shared" si="0"/>
        <v/>
      </c>
      <c r="S7" s="157" t="str">
        <f t="shared" si="1"/>
        <v/>
      </c>
      <c r="T7" s="157" t="s">
        <v>31</v>
      </c>
      <c r="U7" s="157" t="str">
        <f t="shared" si="2"/>
        <v/>
      </c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61"/>
      <c r="AI7" s="162"/>
      <c r="AJ7" s="162"/>
      <c r="AK7" s="162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</row>
    <row r="8" s="128" customFormat="1" customHeight="1" spans="1:60">
      <c r="A8" s="137"/>
      <c r="B8" s="138"/>
      <c r="C8" s="138"/>
      <c r="D8" s="138"/>
      <c r="F8" s="139"/>
      <c r="G8" s="140"/>
      <c r="H8" s="141"/>
      <c r="I8" s="125"/>
      <c r="J8" s="58"/>
      <c r="K8" s="147"/>
      <c r="L8" s="148"/>
      <c r="M8" s="149"/>
      <c r="N8" s="125"/>
      <c r="O8" s="150"/>
      <c r="P8" s="142"/>
      <c r="Q8" s="156" t="str">
        <f>IF(H8="","",SUMIFS(#REF!,#REF!,T8))</f>
        <v/>
      </c>
      <c r="R8" s="156" t="str">
        <f t="shared" si="0"/>
        <v/>
      </c>
      <c r="S8" s="157" t="str">
        <f t="shared" si="1"/>
        <v/>
      </c>
      <c r="T8" s="157" t="s">
        <v>32</v>
      </c>
      <c r="U8" s="157" t="str">
        <f t="shared" si="2"/>
        <v/>
      </c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61"/>
      <c r="AI8" s="162"/>
      <c r="AJ8" s="162"/>
      <c r="AK8" s="162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</row>
    <row r="9" s="128" customFormat="1" customHeight="1" spans="1:60">
      <c r="A9" s="142"/>
      <c r="B9" s="138"/>
      <c r="C9" s="138"/>
      <c r="D9" s="138"/>
      <c r="F9" s="139"/>
      <c r="G9" s="140"/>
      <c r="H9" s="141"/>
      <c r="I9" s="125"/>
      <c r="J9" s="58"/>
      <c r="K9" s="147"/>
      <c r="L9" s="148"/>
      <c r="M9" s="149"/>
      <c r="N9" s="125"/>
      <c r="O9" s="150"/>
      <c r="P9" s="142"/>
      <c r="Q9" s="156" t="str">
        <f>IF(H9="","",SUMIFS(#REF!,#REF!,T9))</f>
        <v/>
      </c>
      <c r="R9" s="156" t="str">
        <f t="shared" si="0"/>
        <v/>
      </c>
      <c r="S9" s="157" t="str">
        <f t="shared" si="1"/>
        <v/>
      </c>
      <c r="T9" s="157" t="s">
        <v>33</v>
      </c>
      <c r="U9" s="157" t="str">
        <f t="shared" si="2"/>
        <v/>
      </c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61"/>
      <c r="AI9" s="162"/>
      <c r="AJ9" s="162"/>
      <c r="AK9" s="162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</row>
    <row r="10" s="128" customFormat="1" customHeight="1" spans="1:60">
      <c r="A10" s="142"/>
      <c r="B10" s="138"/>
      <c r="C10" s="138"/>
      <c r="D10" s="138"/>
      <c r="F10" s="139"/>
      <c r="G10" s="140"/>
      <c r="H10" s="141"/>
      <c r="I10" s="125"/>
      <c r="J10" s="58"/>
      <c r="K10" s="147"/>
      <c r="L10" s="148"/>
      <c r="M10" s="149"/>
      <c r="N10" s="125"/>
      <c r="O10" s="150"/>
      <c r="P10" s="142"/>
      <c r="Q10" s="156" t="str">
        <f>IF(H10="","",SUMIFS(#REF!,#REF!,T10))</f>
        <v/>
      </c>
      <c r="R10" s="156" t="str">
        <f t="shared" si="0"/>
        <v/>
      </c>
      <c r="S10" s="157" t="str">
        <f t="shared" si="1"/>
        <v/>
      </c>
      <c r="T10" s="157" t="s">
        <v>34</v>
      </c>
      <c r="U10" s="157" t="str">
        <f t="shared" si="2"/>
        <v/>
      </c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61"/>
      <c r="AI10" s="162"/>
      <c r="AJ10" s="162"/>
      <c r="AK10" s="162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</row>
    <row r="11" s="128" customFormat="1" customHeight="1" spans="1:60">
      <c r="A11" s="142"/>
      <c r="B11" s="138"/>
      <c r="C11" s="138"/>
      <c r="D11" s="138"/>
      <c r="F11" s="139"/>
      <c r="G11" s="140"/>
      <c r="H11" s="141"/>
      <c r="I11" s="125"/>
      <c r="J11" s="58"/>
      <c r="K11" s="147"/>
      <c r="L11" s="148"/>
      <c r="M11" s="149"/>
      <c r="N11" s="125"/>
      <c r="O11" s="150"/>
      <c r="P11" s="142"/>
      <c r="Q11" s="156" t="str">
        <f>IF(H11="","",SUMIFS(#REF!,#REF!,T11))</f>
        <v/>
      </c>
      <c r="R11" s="156" t="str">
        <f t="shared" si="0"/>
        <v/>
      </c>
      <c r="S11" s="157" t="str">
        <f t="shared" si="1"/>
        <v/>
      </c>
      <c r="T11" s="157" t="s">
        <v>35</v>
      </c>
      <c r="U11" s="157" t="str">
        <f t="shared" si="2"/>
        <v/>
      </c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61"/>
      <c r="AI11" s="162"/>
      <c r="AJ11" s="162"/>
      <c r="AK11" s="162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</row>
    <row r="12" s="128" customFormat="1" customHeight="1" spans="1:60">
      <c r="A12" s="143"/>
      <c r="B12" s="138"/>
      <c r="C12" s="138"/>
      <c r="D12" s="138"/>
      <c r="F12" s="139"/>
      <c r="G12" s="140"/>
      <c r="H12" s="141"/>
      <c r="I12" s="125"/>
      <c r="J12" s="58"/>
      <c r="K12" s="147"/>
      <c r="L12" s="148"/>
      <c r="M12" s="149"/>
      <c r="N12" s="125"/>
      <c r="O12" s="150"/>
      <c r="P12" s="142"/>
      <c r="Q12" s="156" t="str">
        <f>IF(H12="","",SUMIFS(#REF!,#REF!,T12))</f>
        <v/>
      </c>
      <c r="R12" s="156" t="str">
        <f t="shared" si="0"/>
        <v/>
      </c>
      <c r="S12" s="157" t="str">
        <f t="shared" si="1"/>
        <v/>
      </c>
      <c r="T12" s="157" t="s">
        <v>36</v>
      </c>
      <c r="U12" s="157" t="str">
        <f t="shared" si="2"/>
        <v/>
      </c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61"/>
      <c r="AI12" s="162"/>
      <c r="AJ12" s="162"/>
      <c r="AK12" s="162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3"/>
      <c r="BG12" s="133"/>
      <c r="BH12" s="133"/>
    </row>
    <row r="13" s="128" customFormat="1" customHeight="1" spans="1:60">
      <c r="A13" s="143"/>
      <c r="B13" s="138"/>
      <c r="C13" s="138"/>
      <c r="D13" s="138"/>
      <c r="F13" s="139"/>
      <c r="G13" s="140"/>
      <c r="H13" s="141"/>
      <c r="I13" s="125"/>
      <c r="J13" s="58"/>
      <c r="K13" s="147"/>
      <c r="L13" s="148"/>
      <c r="M13" s="149"/>
      <c r="N13" s="125"/>
      <c r="O13" s="150"/>
      <c r="P13" s="142"/>
      <c r="Q13" s="156" t="str">
        <f>IF(H13="","",SUMIFS(#REF!,#REF!,T13))</f>
        <v/>
      </c>
      <c r="R13" s="156" t="str">
        <f t="shared" si="0"/>
        <v/>
      </c>
      <c r="S13" s="157" t="str">
        <f t="shared" si="1"/>
        <v/>
      </c>
      <c r="T13" s="157" t="s">
        <v>37</v>
      </c>
      <c r="U13" s="157" t="str">
        <f t="shared" si="2"/>
        <v/>
      </c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61"/>
      <c r="AI13" s="162"/>
      <c r="AJ13" s="162"/>
      <c r="AK13" s="162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</row>
    <row r="14" s="128" customFormat="1" customHeight="1" spans="1:60">
      <c r="A14" s="143"/>
      <c r="B14" s="138"/>
      <c r="C14" s="138"/>
      <c r="D14" s="138"/>
      <c r="F14" s="139"/>
      <c r="G14" s="140"/>
      <c r="H14" s="141"/>
      <c r="I14" s="125"/>
      <c r="J14" s="58"/>
      <c r="K14" s="147"/>
      <c r="L14" s="148"/>
      <c r="M14" s="149"/>
      <c r="N14" s="125"/>
      <c r="O14" s="150"/>
      <c r="P14" s="142"/>
      <c r="Q14" s="156" t="str">
        <f>IF(H14="","",SUMIFS(#REF!,#REF!,T14))</f>
        <v/>
      </c>
      <c r="R14" s="156" t="str">
        <f t="shared" si="0"/>
        <v/>
      </c>
      <c r="S14" s="157" t="str">
        <f t="shared" si="1"/>
        <v/>
      </c>
      <c r="T14" s="157" t="s">
        <v>38</v>
      </c>
      <c r="U14" s="157" t="str">
        <f t="shared" si="2"/>
        <v/>
      </c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61"/>
      <c r="AI14" s="162"/>
      <c r="AJ14" s="162"/>
      <c r="AK14" s="162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</row>
    <row r="15" s="128" customFormat="1" customHeight="1" spans="1:60">
      <c r="A15" s="143"/>
      <c r="B15" s="138"/>
      <c r="C15" s="138"/>
      <c r="D15" s="138"/>
      <c r="F15" s="139"/>
      <c r="G15" s="140"/>
      <c r="H15" s="141"/>
      <c r="I15" s="125"/>
      <c r="J15" s="58"/>
      <c r="K15" s="147"/>
      <c r="L15" s="148"/>
      <c r="M15" s="149"/>
      <c r="N15" s="125"/>
      <c r="O15" s="150"/>
      <c r="P15" s="142"/>
      <c r="Q15" s="156" t="str">
        <f>IF(H15="","",SUMIFS(#REF!,#REF!,T15))</f>
        <v/>
      </c>
      <c r="R15" s="156" t="str">
        <f t="shared" si="0"/>
        <v/>
      </c>
      <c r="S15" s="157" t="str">
        <f t="shared" si="1"/>
        <v/>
      </c>
      <c r="T15" s="157" t="s">
        <v>39</v>
      </c>
      <c r="U15" s="157" t="str">
        <f t="shared" si="2"/>
        <v/>
      </c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61"/>
      <c r="AI15" s="162"/>
      <c r="AJ15" s="162"/>
      <c r="AK15" s="162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</row>
    <row r="16" s="128" customFormat="1" customHeight="1" spans="1:60">
      <c r="A16" s="143"/>
      <c r="B16" s="138"/>
      <c r="C16" s="138"/>
      <c r="D16" s="138"/>
      <c r="F16" s="139"/>
      <c r="G16" s="140"/>
      <c r="H16" s="141"/>
      <c r="I16" s="125"/>
      <c r="J16" s="58"/>
      <c r="K16" s="147"/>
      <c r="L16" s="148"/>
      <c r="M16" s="149"/>
      <c r="N16" s="125"/>
      <c r="O16" s="150"/>
      <c r="P16" s="142"/>
      <c r="Q16" s="156" t="str">
        <f>IF(H16="","",SUMIFS(#REF!,#REF!,T16))</f>
        <v/>
      </c>
      <c r="R16" s="156" t="str">
        <f t="shared" si="0"/>
        <v/>
      </c>
      <c r="S16" s="157" t="str">
        <f t="shared" si="1"/>
        <v/>
      </c>
      <c r="T16" s="157" t="s">
        <v>40</v>
      </c>
      <c r="U16" s="157" t="str">
        <f t="shared" si="2"/>
        <v/>
      </c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61"/>
      <c r="AI16" s="162"/>
      <c r="AJ16" s="162"/>
      <c r="AK16" s="162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  <c r="BC16" s="133"/>
      <c r="BD16" s="133"/>
      <c r="BE16" s="133"/>
      <c r="BF16" s="133"/>
      <c r="BG16" s="133"/>
      <c r="BH16" s="133"/>
    </row>
    <row r="17" s="128" customFormat="1" customHeight="1" spans="1:60">
      <c r="A17" s="143"/>
      <c r="B17" s="138"/>
      <c r="C17" s="138"/>
      <c r="D17" s="138"/>
      <c r="F17" s="139"/>
      <c r="G17" s="140"/>
      <c r="H17" s="141"/>
      <c r="I17" s="125"/>
      <c r="J17" s="58"/>
      <c r="K17" s="147"/>
      <c r="L17" s="148"/>
      <c r="M17" s="149"/>
      <c r="N17" s="125"/>
      <c r="O17" s="150"/>
      <c r="P17" s="142"/>
      <c r="Q17" s="156" t="str">
        <f>IF(H17="","",SUMIFS(#REF!,#REF!,T17))</f>
        <v/>
      </c>
      <c r="R17" s="156" t="str">
        <f t="shared" si="0"/>
        <v/>
      </c>
      <c r="S17" s="157" t="str">
        <f t="shared" si="1"/>
        <v/>
      </c>
      <c r="T17" s="157" t="s">
        <v>41</v>
      </c>
      <c r="U17" s="157" t="str">
        <f t="shared" si="2"/>
        <v/>
      </c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61"/>
      <c r="AI17" s="162"/>
      <c r="AJ17" s="162"/>
      <c r="AK17" s="162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  <c r="AZ17" s="133"/>
      <c r="BA17" s="133"/>
      <c r="BB17" s="133"/>
      <c r="BC17" s="133"/>
      <c r="BD17" s="133"/>
      <c r="BE17" s="133"/>
      <c r="BF17" s="133"/>
      <c r="BG17" s="133"/>
      <c r="BH17" s="133"/>
    </row>
    <row r="18" s="128" customFormat="1" customHeight="1" spans="1:60">
      <c r="A18" s="143"/>
      <c r="B18" s="138"/>
      <c r="C18" s="138"/>
      <c r="D18" s="138"/>
      <c r="F18" s="139"/>
      <c r="G18" s="140"/>
      <c r="H18" s="141"/>
      <c r="I18" s="125"/>
      <c r="J18" s="58"/>
      <c r="K18" s="147"/>
      <c r="L18" s="148"/>
      <c r="M18" s="149"/>
      <c r="N18" s="125"/>
      <c r="O18" s="150"/>
      <c r="P18" s="142"/>
      <c r="Q18" s="156" t="str">
        <f>IF(H18="","",SUMIFS(#REF!,#REF!,T18))</f>
        <v/>
      </c>
      <c r="R18" s="156" t="str">
        <f t="shared" si="0"/>
        <v/>
      </c>
      <c r="S18" s="157" t="str">
        <f t="shared" si="1"/>
        <v/>
      </c>
      <c r="T18" s="157" t="s">
        <v>42</v>
      </c>
      <c r="U18" s="157" t="str">
        <f t="shared" si="2"/>
        <v/>
      </c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61"/>
      <c r="AI18" s="162"/>
      <c r="AJ18" s="162"/>
      <c r="AK18" s="162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  <c r="BC18" s="133"/>
      <c r="BD18" s="133"/>
      <c r="BE18" s="133"/>
      <c r="BF18" s="133"/>
      <c r="BG18" s="133"/>
      <c r="BH18" s="133"/>
    </row>
    <row r="19" s="128" customFormat="1" customHeight="1" spans="1:60">
      <c r="A19" s="143"/>
      <c r="B19" s="138"/>
      <c r="C19" s="138"/>
      <c r="D19" s="138"/>
      <c r="F19" s="139"/>
      <c r="G19" s="140"/>
      <c r="H19" s="141"/>
      <c r="I19" s="125"/>
      <c r="J19" s="58"/>
      <c r="K19" s="147"/>
      <c r="L19" s="148"/>
      <c r="M19" s="149"/>
      <c r="N19" s="125"/>
      <c r="O19" s="150"/>
      <c r="P19" s="142"/>
      <c r="Q19" s="156" t="str">
        <f>IF(H19="","",SUMIFS(#REF!,#REF!,T19))</f>
        <v/>
      </c>
      <c r="R19" s="156" t="str">
        <f t="shared" si="0"/>
        <v/>
      </c>
      <c r="S19" s="157" t="str">
        <f t="shared" si="1"/>
        <v/>
      </c>
      <c r="T19" s="157" t="s">
        <v>43</v>
      </c>
      <c r="U19" s="157" t="str">
        <f t="shared" si="2"/>
        <v/>
      </c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61"/>
      <c r="AI19" s="162"/>
      <c r="AJ19" s="162"/>
      <c r="AK19" s="162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3"/>
      <c r="BA19" s="133"/>
      <c r="BB19" s="133"/>
      <c r="BC19" s="133"/>
      <c r="BD19" s="133"/>
      <c r="BE19" s="133"/>
      <c r="BF19" s="133"/>
      <c r="BG19" s="133"/>
      <c r="BH19" s="133"/>
    </row>
    <row r="20" s="128" customFormat="1" customHeight="1" spans="1:60">
      <c r="A20" s="143"/>
      <c r="B20" s="138"/>
      <c r="C20" s="138"/>
      <c r="D20" s="138"/>
      <c r="F20" s="139"/>
      <c r="G20" s="140"/>
      <c r="H20" s="141"/>
      <c r="I20" s="125"/>
      <c r="J20" s="58"/>
      <c r="K20" s="147"/>
      <c r="L20" s="148"/>
      <c r="M20" s="149"/>
      <c r="N20" s="125"/>
      <c r="O20" s="150"/>
      <c r="P20" s="142"/>
      <c r="Q20" s="156" t="str">
        <f>IF(H20="","",SUMIFS(#REF!,#REF!,T20))</f>
        <v/>
      </c>
      <c r="R20" s="156" t="str">
        <f t="shared" si="0"/>
        <v/>
      </c>
      <c r="S20" s="157" t="str">
        <f t="shared" si="1"/>
        <v/>
      </c>
      <c r="T20" s="157" t="s">
        <v>44</v>
      </c>
      <c r="U20" s="157" t="str">
        <f t="shared" si="2"/>
        <v/>
      </c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61"/>
      <c r="AI20" s="162"/>
      <c r="AJ20" s="162"/>
      <c r="AK20" s="162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  <c r="BC20" s="133"/>
      <c r="BD20" s="133"/>
      <c r="BE20" s="133"/>
      <c r="BF20" s="133"/>
      <c r="BG20" s="133"/>
      <c r="BH20" s="133"/>
    </row>
    <row r="21" s="128" customFormat="1" customHeight="1" spans="1:60">
      <c r="A21" s="143"/>
      <c r="B21" s="138"/>
      <c r="C21" s="138"/>
      <c r="D21" s="138"/>
      <c r="F21" s="139"/>
      <c r="G21" s="140"/>
      <c r="H21" s="141"/>
      <c r="I21" s="125"/>
      <c r="J21" s="58"/>
      <c r="K21" s="147"/>
      <c r="L21" s="148"/>
      <c r="M21" s="149"/>
      <c r="N21" s="125"/>
      <c r="O21" s="150"/>
      <c r="P21" s="142"/>
      <c r="Q21" s="156" t="str">
        <f>IF(H21="","",SUMIFS(#REF!,#REF!,T21))</f>
        <v/>
      </c>
      <c r="R21" s="156" t="str">
        <f t="shared" si="0"/>
        <v/>
      </c>
      <c r="S21" s="157" t="str">
        <f t="shared" si="1"/>
        <v/>
      </c>
      <c r="T21" s="157" t="s">
        <v>45</v>
      </c>
      <c r="U21" s="157" t="str">
        <f t="shared" si="2"/>
        <v/>
      </c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61"/>
      <c r="AI21" s="162"/>
      <c r="AJ21" s="162"/>
      <c r="AK21" s="162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133"/>
      <c r="BE21" s="133"/>
      <c r="BF21" s="133"/>
      <c r="BG21" s="133"/>
      <c r="BH21" s="133"/>
    </row>
    <row r="22" s="128" customFormat="1" customHeight="1" spans="1:60">
      <c r="A22" s="143"/>
      <c r="B22" s="138"/>
      <c r="C22" s="138"/>
      <c r="D22" s="138"/>
      <c r="F22" s="139"/>
      <c r="G22" s="140"/>
      <c r="H22" s="141"/>
      <c r="I22" s="125"/>
      <c r="J22" s="58"/>
      <c r="K22" s="147"/>
      <c r="L22" s="148"/>
      <c r="M22" s="149"/>
      <c r="N22" s="125"/>
      <c r="O22" s="150"/>
      <c r="P22" s="142"/>
      <c r="Q22" s="156" t="str">
        <f>IF(H22="","",SUMIFS(#REF!,#REF!,T22))</f>
        <v/>
      </c>
      <c r="R22" s="156" t="str">
        <f t="shared" si="0"/>
        <v/>
      </c>
      <c r="S22" s="157" t="str">
        <f t="shared" si="1"/>
        <v/>
      </c>
      <c r="T22" s="157" t="s">
        <v>46</v>
      </c>
      <c r="U22" s="157" t="str">
        <f t="shared" si="2"/>
        <v/>
      </c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61"/>
      <c r="AI22" s="162"/>
      <c r="AJ22" s="162"/>
      <c r="AK22" s="162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/>
      <c r="BA22" s="133"/>
      <c r="BB22" s="133"/>
      <c r="BC22" s="133"/>
      <c r="BD22" s="133"/>
      <c r="BE22" s="133"/>
      <c r="BF22" s="133"/>
      <c r="BG22" s="133"/>
      <c r="BH22" s="133"/>
    </row>
    <row r="23" s="128" customFormat="1" customHeight="1" spans="1:60">
      <c r="A23" s="143"/>
      <c r="B23" s="138"/>
      <c r="C23" s="138"/>
      <c r="D23" s="138"/>
      <c r="F23" s="139"/>
      <c r="G23" s="140"/>
      <c r="H23" s="141"/>
      <c r="I23" s="125"/>
      <c r="J23" s="58"/>
      <c r="K23" s="147"/>
      <c r="L23" s="148"/>
      <c r="M23" s="149"/>
      <c r="N23" s="125"/>
      <c r="O23" s="150"/>
      <c r="P23" s="142"/>
      <c r="Q23" s="156" t="str">
        <f>IF(H23="","",SUMIFS(#REF!,#REF!,T23))</f>
        <v/>
      </c>
      <c r="R23" s="156" t="str">
        <f t="shared" si="0"/>
        <v/>
      </c>
      <c r="S23" s="157" t="str">
        <f t="shared" si="1"/>
        <v/>
      </c>
      <c r="T23" s="157" t="s">
        <v>47</v>
      </c>
      <c r="U23" s="157" t="str">
        <f t="shared" si="2"/>
        <v/>
      </c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61"/>
      <c r="AI23" s="162"/>
      <c r="AJ23" s="162"/>
      <c r="AK23" s="162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  <c r="BC23" s="133"/>
      <c r="BD23" s="133"/>
      <c r="BE23" s="133"/>
      <c r="BF23" s="133"/>
      <c r="BG23" s="133"/>
      <c r="BH23" s="133"/>
    </row>
    <row r="24" s="128" customFormat="1" customHeight="1" spans="1:60">
      <c r="A24" s="143"/>
      <c r="B24" s="138"/>
      <c r="C24" s="138"/>
      <c r="D24" s="138"/>
      <c r="F24" s="139"/>
      <c r="G24" s="140"/>
      <c r="H24" s="141"/>
      <c r="I24" s="125"/>
      <c r="J24" s="58"/>
      <c r="K24" s="147"/>
      <c r="L24" s="148"/>
      <c r="M24" s="149"/>
      <c r="N24" s="125"/>
      <c r="O24" s="150"/>
      <c r="P24" s="142"/>
      <c r="Q24" s="156" t="str">
        <f>IF(H24="","",SUMIFS(#REF!,#REF!,T24))</f>
        <v/>
      </c>
      <c r="R24" s="156" t="str">
        <f t="shared" si="0"/>
        <v/>
      </c>
      <c r="S24" s="157" t="str">
        <f t="shared" si="1"/>
        <v/>
      </c>
      <c r="T24" s="157" t="s">
        <v>48</v>
      </c>
      <c r="U24" s="157" t="str">
        <f t="shared" si="2"/>
        <v/>
      </c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61"/>
      <c r="AI24" s="162"/>
      <c r="AJ24" s="162"/>
      <c r="AK24" s="162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/>
      <c r="BA24" s="133"/>
      <c r="BB24" s="133"/>
      <c r="BC24" s="133"/>
      <c r="BD24" s="133"/>
      <c r="BE24" s="133"/>
      <c r="BF24" s="133"/>
      <c r="BG24" s="133"/>
      <c r="BH24" s="133"/>
    </row>
    <row r="25" s="128" customFormat="1" customHeight="1" spans="1:60">
      <c r="A25" s="143"/>
      <c r="B25" s="138"/>
      <c r="C25" s="138"/>
      <c r="D25" s="138"/>
      <c r="F25" s="139"/>
      <c r="G25" s="140"/>
      <c r="H25" s="141"/>
      <c r="I25" s="125"/>
      <c r="J25" s="151"/>
      <c r="K25" s="147"/>
      <c r="L25" s="148"/>
      <c r="M25" s="149"/>
      <c r="N25" s="125"/>
      <c r="O25" s="150"/>
      <c r="P25" s="142"/>
      <c r="Q25" s="156" t="str">
        <f>IF(H25="","",SUMIFS(#REF!,#REF!,T25))</f>
        <v/>
      </c>
      <c r="R25" s="156" t="str">
        <f t="shared" si="0"/>
        <v/>
      </c>
      <c r="S25" s="157" t="str">
        <f t="shared" si="1"/>
        <v/>
      </c>
      <c r="T25" s="157" t="s">
        <v>49</v>
      </c>
      <c r="U25" s="157" t="str">
        <f t="shared" si="2"/>
        <v/>
      </c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61"/>
      <c r="AI25" s="162"/>
      <c r="AJ25" s="162"/>
      <c r="AK25" s="162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3"/>
      <c r="AY25" s="133"/>
      <c r="AZ25" s="133"/>
      <c r="BA25" s="133"/>
      <c r="BB25" s="133"/>
      <c r="BC25" s="133"/>
      <c r="BD25" s="133"/>
      <c r="BE25" s="133"/>
      <c r="BF25" s="133"/>
      <c r="BG25" s="133"/>
      <c r="BH25" s="133"/>
    </row>
    <row r="26" s="128" customFormat="1" customHeight="1" spans="1:60">
      <c r="A26" s="143"/>
      <c r="B26" s="138"/>
      <c r="C26" s="138"/>
      <c r="D26" s="138"/>
      <c r="F26" s="139"/>
      <c r="G26" s="140"/>
      <c r="H26" s="141"/>
      <c r="I26" s="125"/>
      <c r="J26" s="151"/>
      <c r="K26" s="147"/>
      <c r="L26" s="148"/>
      <c r="M26" s="149"/>
      <c r="N26" s="125"/>
      <c r="O26" s="150"/>
      <c r="P26" s="142"/>
      <c r="Q26" s="156" t="str">
        <f>IF(H26="","",SUMIFS(#REF!,#REF!,T26))</f>
        <v/>
      </c>
      <c r="R26" s="156" t="str">
        <f t="shared" si="0"/>
        <v/>
      </c>
      <c r="S26" s="157" t="str">
        <f t="shared" si="1"/>
        <v/>
      </c>
      <c r="T26" s="157" t="s">
        <v>50</v>
      </c>
      <c r="U26" s="157" t="str">
        <f t="shared" si="2"/>
        <v/>
      </c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61"/>
      <c r="AI26" s="162"/>
      <c r="AJ26" s="162"/>
      <c r="AK26" s="162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33"/>
      <c r="BA26" s="133"/>
      <c r="BB26" s="133"/>
      <c r="BC26" s="133"/>
      <c r="BD26" s="133"/>
      <c r="BE26" s="133"/>
      <c r="BF26" s="133"/>
      <c r="BG26" s="133"/>
      <c r="BH26" s="133"/>
    </row>
    <row r="27" s="128" customFormat="1" customHeight="1" spans="1:60">
      <c r="A27" s="143"/>
      <c r="B27" s="138"/>
      <c r="C27" s="138"/>
      <c r="D27" s="138"/>
      <c r="F27" s="139"/>
      <c r="G27" s="140"/>
      <c r="H27" s="141"/>
      <c r="I27" s="125"/>
      <c r="J27" s="151"/>
      <c r="K27" s="147"/>
      <c r="L27" s="148"/>
      <c r="M27" s="149"/>
      <c r="N27" s="125"/>
      <c r="O27" s="150"/>
      <c r="P27" s="142"/>
      <c r="Q27" s="156" t="str">
        <f>IF(H27="","",SUMIFS(#REF!,#REF!,T27))</f>
        <v/>
      </c>
      <c r="R27" s="156" t="str">
        <f t="shared" si="0"/>
        <v/>
      </c>
      <c r="S27" s="157" t="str">
        <f t="shared" si="1"/>
        <v/>
      </c>
      <c r="T27" s="157" t="s">
        <v>51</v>
      </c>
      <c r="U27" s="157" t="str">
        <f t="shared" si="2"/>
        <v/>
      </c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61"/>
      <c r="AI27" s="162"/>
      <c r="AJ27" s="162"/>
      <c r="AK27" s="162"/>
      <c r="AL27" s="133"/>
      <c r="AM27" s="133"/>
      <c r="AN27" s="133"/>
      <c r="AO27" s="133"/>
      <c r="AP27" s="133"/>
      <c r="AQ27" s="133"/>
      <c r="AR27" s="133"/>
      <c r="AS27" s="133"/>
      <c r="AT27" s="133"/>
      <c r="AU27" s="133"/>
      <c r="AV27" s="133"/>
      <c r="AW27" s="133"/>
      <c r="AX27" s="133"/>
      <c r="AY27" s="133"/>
      <c r="AZ27" s="133"/>
      <c r="BA27" s="133"/>
      <c r="BB27" s="133"/>
      <c r="BC27" s="133"/>
      <c r="BD27" s="133"/>
      <c r="BE27" s="133"/>
      <c r="BF27" s="133"/>
      <c r="BG27" s="133"/>
      <c r="BH27" s="133"/>
    </row>
    <row r="28" s="128" customFormat="1" customHeight="1" spans="1:60">
      <c r="A28" s="143"/>
      <c r="B28" s="138"/>
      <c r="C28" s="138"/>
      <c r="D28" s="138"/>
      <c r="F28" s="139"/>
      <c r="G28" s="140"/>
      <c r="H28" s="141"/>
      <c r="I28" s="125"/>
      <c r="J28" s="151"/>
      <c r="K28" s="147"/>
      <c r="L28" s="148"/>
      <c r="M28" s="149"/>
      <c r="N28" s="125"/>
      <c r="O28" s="150"/>
      <c r="P28" s="142"/>
      <c r="Q28" s="156" t="str">
        <f>IF(H28="","",SUMIFS(#REF!,#REF!,T28))</f>
        <v/>
      </c>
      <c r="R28" s="156" t="str">
        <f t="shared" si="0"/>
        <v/>
      </c>
      <c r="S28" s="157" t="str">
        <f t="shared" si="1"/>
        <v/>
      </c>
      <c r="T28" s="157" t="s">
        <v>52</v>
      </c>
      <c r="U28" s="157" t="str">
        <f t="shared" si="2"/>
        <v/>
      </c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61"/>
      <c r="AI28" s="162"/>
      <c r="AJ28" s="162"/>
      <c r="AK28" s="162"/>
      <c r="AL28" s="133"/>
      <c r="AM28" s="133"/>
      <c r="AN28" s="133"/>
      <c r="AO28" s="133"/>
      <c r="AP28" s="133"/>
      <c r="AQ28" s="133"/>
      <c r="AR28" s="133"/>
      <c r="AS28" s="133"/>
      <c r="AT28" s="133"/>
      <c r="AU28" s="133"/>
      <c r="AV28" s="133"/>
      <c r="AW28" s="133"/>
      <c r="AX28" s="133"/>
      <c r="AY28" s="133"/>
      <c r="AZ28" s="133"/>
      <c r="BA28" s="133"/>
      <c r="BB28" s="133"/>
      <c r="BC28" s="133"/>
      <c r="BD28" s="133"/>
      <c r="BE28" s="133"/>
      <c r="BF28" s="133"/>
      <c r="BG28" s="133"/>
      <c r="BH28" s="133"/>
    </row>
    <row r="29" s="128" customFormat="1" customHeight="1" spans="1:60">
      <c r="A29" s="143"/>
      <c r="B29" s="138"/>
      <c r="C29" s="138"/>
      <c r="D29" s="138"/>
      <c r="F29" s="139"/>
      <c r="G29" s="140"/>
      <c r="H29" s="141"/>
      <c r="I29" s="125"/>
      <c r="J29" s="151"/>
      <c r="K29" s="147"/>
      <c r="L29" s="148"/>
      <c r="M29" s="149"/>
      <c r="N29" s="125"/>
      <c r="O29" s="150"/>
      <c r="P29" s="142"/>
      <c r="Q29" s="156" t="str">
        <f>IF(H29="","",SUMIFS(#REF!,#REF!,T29))</f>
        <v/>
      </c>
      <c r="R29" s="156" t="str">
        <f t="shared" si="0"/>
        <v/>
      </c>
      <c r="S29" s="157" t="str">
        <f t="shared" si="1"/>
        <v/>
      </c>
      <c r="T29" s="157" t="s">
        <v>53</v>
      </c>
      <c r="U29" s="157" t="str">
        <f t="shared" si="2"/>
        <v/>
      </c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31"/>
      <c r="AH29" s="161"/>
      <c r="AI29" s="162"/>
      <c r="AJ29" s="162"/>
      <c r="AK29" s="162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  <c r="AZ29" s="133"/>
      <c r="BA29" s="133"/>
      <c r="BB29" s="133"/>
      <c r="BC29" s="133"/>
      <c r="BD29" s="133"/>
      <c r="BE29" s="133"/>
      <c r="BF29" s="133"/>
      <c r="BG29" s="133"/>
      <c r="BH29" s="133"/>
    </row>
    <row r="30" s="128" customFormat="1" customHeight="1" spans="1:60">
      <c r="A30" s="143"/>
      <c r="B30" s="138"/>
      <c r="C30" s="138"/>
      <c r="D30" s="138"/>
      <c r="F30" s="139"/>
      <c r="G30" s="140"/>
      <c r="H30" s="141"/>
      <c r="I30" s="125"/>
      <c r="J30" s="152"/>
      <c r="K30" s="147"/>
      <c r="L30" s="148"/>
      <c r="M30" s="149"/>
      <c r="N30" s="125"/>
      <c r="O30" s="150"/>
      <c r="P30" s="142"/>
      <c r="Q30" s="156" t="str">
        <f>IF(H30="","",SUMIFS(#REF!,#REF!,T30))</f>
        <v/>
      </c>
      <c r="R30" s="156" t="str">
        <f t="shared" si="0"/>
        <v/>
      </c>
      <c r="S30" s="157" t="str">
        <f t="shared" si="1"/>
        <v/>
      </c>
      <c r="T30" s="157" t="s">
        <v>54</v>
      </c>
      <c r="U30" s="157" t="str">
        <f t="shared" si="2"/>
        <v/>
      </c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61"/>
      <c r="AI30" s="162"/>
      <c r="AJ30" s="162"/>
      <c r="AK30" s="162"/>
      <c r="AL30" s="133"/>
      <c r="AM30" s="133"/>
      <c r="AN30" s="133"/>
      <c r="AO30" s="133"/>
      <c r="AP30" s="133"/>
      <c r="AQ30" s="133"/>
      <c r="AR30" s="133"/>
      <c r="AS30" s="133"/>
      <c r="AT30" s="133"/>
      <c r="AU30" s="133"/>
      <c r="AV30" s="133"/>
      <c r="AW30" s="133"/>
      <c r="AX30" s="133"/>
      <c r="AY30" s="133"/>
      <c r="AZ30" s="133"/>
      <c r="BA30" s="133"/>
      <c r="BB30" s="133"/>
      <c r="BC30" s="133"/>
      <c r="BD30" s="133"/>
      <c r="BE30" s="133"/>
      <c r="BF30" s="133"/>
      <c r="BG30" s="133"/>
      <c r="BH30" s="133"/>
    </row>
    <row r="31" s="128" customFormat="1" customHeight="1" spans="1:60">
      <c r="A31" s="143"/>
      <c r="B31" s="138"/>
      <c r="C31" s="138"/>
      <c r="D31" s="138"/>
      <c r="F31" s="139"/>
      <c r="G31" s="140"/>
      <c r="H31" s="141"/>
      <c r="I31" s="125"/>
      <c r="J31" s="153"/>
      <c r="K31" s="147"/>
      <c r="L31" s="148"/>
      <c r="M31" s="149"/>
      <c r="N31" s="125"/>
      <c r="O31" s="150"/>
      <c r="P31" s="142"/>
      <c r="Q31" s="156" t="str">
        <f>IF(H31="","",SUMIFS(#REF!,#REF!,T31))</f>
        <v/>
      </c>
      <c r="R31" s="156" t="str">
        <f t="shared" si="0"/>
        <v/>
      </c>
      <c r="S31" s="157" t="str">
        <f t="shared" si="1"/>
        <v/>
      </c>
      <c r="T31" s="157" t="s">
        <v>55</v>
      </c>
      <c r="U31" s="157" t="str">
        <f t="shared" si="2"/>
        <v/>
      </c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61"/>
      <c r="AI31" s="162"/>
      <c r="AJ31" s="162"/>
      <c r="AK31" s="162"/>
      <c r="AL31" s="133"/>
      <c r="AM31" s="133"/>
      <c r="AN31" s="133"/>
      <c r="AO31" s="133"/>
      <c r="AP31" s="133"/>
      <c r="AQ31" s="133"/>
      <c r="AR31" s="133"/>
      <c r="AS31" s="133"/>
      <c r="AT31" s="133"/>
      <c r="AU31" s="133"/>
      <c r="AV31" s="133"/>
      <c r="AW31" s="133"/>
      <c r="AX31" s="133"/>
      <c r="AY31" s="133"/>
      <c r="AZ31" s="133"/>
      <c r="BA31" s="133"/>
      <c r="BB31" s="133"/>
      <c r="BC31" s="133"/>
      <c r="BD31" s="133"/>
      <c r="BE31" s="133"/>
      <c r="BF31" s="133"/>
      <c r="BG31" s="133"/>
      <c r="BH31" s="133"/>
    </row>
    <row r="32" s="128" customFormat="1" customHeight="1" spans="1:60">
      <c r="A32" s="143"/>
      <c r="B32" s="138"/>
      <c r="C32" s="138"/>
      <c r="D32" s="138"/>
      <c r="F32" s="139"/>
      <c r="G32" s="140"/>
      <c r="H32" s="141"/>
      <c r="I32" s="125"/>
      <c r="J32" s="153"/>
      <c r="K32" s="147"/>
      <c r="L32" s="148"/>
      <c r="M32" s="149"/>
      <c r="N32" s="125"/>
      <c r="O32" s="150"/>
      <c r="P32" s="142"/>
      <c r="Q32" s="156" t="str">
        <f>IF(H32="","",SUMIFS(#REF!,#REF!,T32))</f>
        <v/>
      </c>
      <c r="R32" s="156" t="str">
        <f t="shared" si="0"/>
        <v/>
      </c>
      <c r="S32" s="157" t="str">
        <f t="shared" si="1"/>
        <v/>
      </c>
      <c r="T32" s="157" t="s">
        <v>56</v>
      </c>
      <c r="U32" s="157" t="str">
        <f t="shared" si="2"/>
        <v/>
      </c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  <c r="AH32" s="161"/>
      <c r="AI32" s="162"/>
      <c r="AJ32" s="162"/>
      <c r="AK32" s="162"/>
      <c r="AL32" s="133"/>
      <c r="AM32" s="133"/>
      <c r="AN32" s="133"/>
      <c r="AO32" s="133"/>
      <c r="AP32" s="133"/>
      <c r="AQ32" s="133"/>
      <c r="AR32" s="133"/>
      <c r="AS32" s="133"/>
      <c r="AT32" s="133"/>
      <c r="AU32" s="133"/>
      <c r="AV32" s="133"/>
      <c r="AW32" s="133"/>
      <c r="AX32" s="133"/>
      <c r="AY32" s="133"/>
      <c r="AZ32" s="133"/>
      <c r="BA32" s="133"/>
      <c r="BB32" s="133"/>
      <c r="BC32" s="133"/>
      <c r="BD32" s="133"/>
      <c r="BE32" s="133"/>
      <c r="BF32" s="133"/>
      <c r="BG32" s="133"/>
      <c r="BH32" s="133"/>
    </row>
    <row r="33" s="128" customFormat="1" customHeight="1" spans="1:60">
      <c r="A33" s="143"/>
      <c r="B33" s="138"/>
      <c r="C33" s="138"/>
      <c r="D33" s="138"/>
      <c r="F33" s="139"/>
      <c r="G33" s="140"/>
      <c r="H33" s="141"/>
      <c r="I33" s="125"/>
      <c r="J33" s="153"/>
      <c r="K33" s="147"/>
      <c r="L33" s="148"/>
      <c r="M33" s="149"/>
      <c r="N33" s="125"/>
      <c r="O33" s="150"/>
      <c r="P33" s="142"/>
      <c r="Q33" s="156" t="str">
        <f>IF(H33="","",SUMIFS(#REF!,#REF!,T33))</f>
        <v/>
      </c>
      <c r="R33" s="156" t="str">
        <f t="shared" si="0"/>
        <v/>
      </c>
      <c r="S33" s="157" t="str">
        <f t="shared" si="1"/>
        <v/>
      </c>
      <c r="T33" s="157" t="s">
        <v>57</v>
      </c>
      <c r="U33" s="157" t="str">
        <f t="shared" si="2"/>
        <v/>
      </c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61"/>
      <c r="AI33" s="162"/>
      <c r="AJ33" s="162"/>
      <c r="AK33" s="162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/>
      <c r="BA33" s="133"/>
      <c r="BB33" s="133"/>
      <c r="BC33" s="133"/>
      <c r="BD33" s="133"/>
      <c r="BE33" s="133"/>
      <c r="BF33" s="133"/>
      <c r="BG33" s="133"/>
      <c r="BH33" s="133"/>
    </row>
    <row r="34" s="128" customFormat="1" customHeight="1" spans="1:60">
      <c r="A34" s="143"/>
      <c r="B34" s="138"/>
      <c r="C34" s="138"/>
      <c r="D34" s="138"/>
      <c r="F34" s="139"/>
      <c r="G34" s="140"/>
      <c r="H34" s="141"/>
      <c r="I34" s="125"/>
      <c r="J34" s="153"/>
      <c r="K34" s="147"/>
      <c r="L34" s="148"/>
      <c r="M34" s="149"/>
      <c r="N34" s="125"/>
      <c r="O34" s="150"/>
      <c r="P34" s="142"/>
      <c r="Q34" s="156" t="str">
        <f>IF(H34="","",SUMIFS(#REF!,#REF!,T34))</f>
        <v/>
      </c>
      <c r="R34" s="156" t="str">
        <f t="shared" si="0"/>
        <v/>
      </c>
      <c r="S34" s="157" t="str">
        <f t="shared" si="1"/>
        <v/>
      </c>
      <c r="T34" s="157" t="s">
        <v>58</v>
      </c>
      <c r="U34" s="157" t="str">
        <f t="shared" si="2"/>
        <v/>
      </c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61"/>
      <c r="AI34" s="162"/>
      <c r="AJ34" s="162"/>
      <c r="AK34" s="162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</row>
    <row r="35" s="128" customFormat="1" customHeight="1" spans="1:60">
      <c r="A35" s="143"/>
      <c r="B35" s="138"/>
      <c r="C35" s="138"/>
      <c r="D35" s="138"/>
      <c r="F35" s="139"/>
      <c r="G35" s="140"/>
      <c r="H35" s="141"/>
      <c r="I35" s="125"/>
      <c r="J35" s="151"/>
      <c r="K35" s="147"/>
      <c r="L35" s="148"/>
      <c r="M35" s="149"/>
      <c r="N35" s="125"/>
      <c r="O35" s="150"/>
      <c r="P35" s="142"/>
      <c r="Q35" s="156" t="str">
        <f>IF(H35="","",SUMIFS(#REF!,#REF!,T35))</f>
        <v/>
      </c>
      <c r="R35" s="156" t="str">
        <f t="shared" si="0"/>
        <v/>
      </c>
      <c r="S35" s="157" t="str">
        <f t="shared" si="1"/>
        <v/>
      </c>
      <c r="T35" s="157" t="s">
        <v>59</v>
      </c>
      <c r="U35" s="157" t="str">
        <f t="shared" si="2"/>
        <v/>
      </c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61"/>
      <c r="AI35" s="162"/>
      <c r="AJ35" s="162"/>
      <c r="AK35" s="162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3"/>
      <c r="AY35" s="133"/>
      <c r="AZ35" s="133"/>
      <c r="BA35" s="133"/>
      <c r="BB35" s="133"/>
      <c r="BC35" s="133"/>
      <c r="BD35" s="133"/>
      <c r="BE35" s="133"/>
      <c r="BF35" s="133"/>
      <c r="BG35" s="133"/>
      <c r="BH35" s="133"/>
    </row>
    <row r="36" s="128" customFormat="1" customHeight="1" spans="1:60">
      <c r="A36" s="143"/>
      <c r="B36" s="138"/>
      <c r="C36" s="138"/>
      <c r="D36" s="138"/>
      <c r="F36" s="139"/>
      <c r="G36" s="140"/>
      <c r="H36" s="141"/>
      <c r="I36" s="125"/>
      <c r="J36" s="152"/>
      <c r="K36" s="147"/>
      <c r="L36" s="148"/>
      <c r="M36" s="149"/>
      <c r="N36" s="125"/>
      <c r="O36" s="150"/>
      <c r="P36" s="142"/>
      <c r="Q36" s="156" t="str">
        <f>IF(H36="","",SUMIFS(#REF!,#REF!,T36))</f>
        <v/>
      </c>
      <c r="R36" s="156" t="str">
        <f t="shared" si="0"/>
        <v/>
      </c>
      <c r="S36" s="157" t="str">
        <f t="shared" si="1"/>
        <v/>
      </c>
      <c r="T36" s="157" t="s">
        <v>60</v>
      </c>
      <c r="U36" s="157" t="str">
        <f t="shared" si="2"/>
        <v/>
      </c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61"/>
      <c r="AI36" s="162"/>
      <c r="AJ36" s="162"/>
      <c r="AK36" s="162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</row>
    <row r="37" s="128" customFormat="1" customHeight="1" spans="1:60">
      <c r="A37" s="143"/>
      <c r="B37" s="138"/>
      <c r="C37" s="138"/>
      <c r="D37" s="138"/>
      <c r="F37" s="139"/>
      <c r="G37" s="140"/>
      <c r="H37" s="141"/>
      <c r="I37" s="125"/>
      <c r="J37" s="153"/>
      <c r="K37" s="147"/>
      <c r="L37" s="148"/>
      <c r="M37" s="149"/>
      <c r="N37" s="125"/>
      <c r="O37" s="150"/>
      <c r="P37" s="142"/>
      <c r="Q37" s="156" t="str">
        <f>IF(H37="","",SUMIFS(#REF!,#REF!,T37))</f>
        <v/>
      </c>
      <c r="R37" s="156" t="str">
        <f t="shared" si="0"/>
        <v/>
      </c>
      <c r="S37" s="157" t="str">
        <f t="shared" si="1"/>
        <v/>
      </c>
      <c r="T37" s="157" t="s">
        <v>61</v>
      </c>
      <c r="U37" s="157" t="str">
        <f t="shared" si="2"/>
        <v/>
      </c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161"/>
      <c r="AI37" s="162"/>
      <c r="AJ37" s="162"/>
      <c r="AK37" s="162"/>
      <c r="AL37" s="133"/>
      <c r="AM37" s="133"/>
      <c r="AN37" s="133"/>
      <c r="AO37" s="133"/>
      <c r="AP37" s="133"/>
      <c r="AQ37" s="133"/>
      <c r="AR37" s="133"/>
      <c r="AS37" s="133"/>
      <c r="AT37" s="133"/>
      <c r="AU37" s="133"/>
      <c r="AV37" s="133"/>
      <c r="AW37" s="133"/>
      <c r="AX37" s="133"/>
      <c r="AY37" s="133"/>
      <c r="AZ37" s="133"/>
      <c r="BA37" s="133"/>
      <c r="BB37" s="133"/>
      <c r="BC37" s="133"/>
      <c r="BD37" s="133"/>
      <c r="BE37" s="133"/>
      <c r="BF37" s="133"/>
      <c r="BG37" s="133"/>
      <c r="BH37" s="133"/>
    </row>
    <row r="38" s="128" customFormat="1" customHeight="1" spans="1:60">
      <c r="A38" s="143"/>
      <c r="B38" s="138"/>
      <c r="C38" s="138"/>
      <c r="D38" s="138"/>
      <c r="F38" s="139"/>
      <c r="G38" s="140"/>
      <c r="H38" s="141"/>
      <c r="I38" s="125"/>
      <c r="J38" s="153"/>
      <c r="K38" s="147"/>
      <c r="L38" s="148"/>
      <c r="M38" s="149"/>
      <c r="N38" s="125"/>
      <c r="O38" s="150"/>
      <c r="P38" s="142"/>
      <c r="Q38" s="156" t="str">
        <f>IF(H38="","",SUMIFS(#REF!,#REF!,T38))</f>
        <v/>
      </c>
      <c r="R38" s="156" t="str">
        <f t="shared" si="0"/>
        <v/>
      </c>
      <c r="S38" s="157" t="str">
        <f t="shared" si="1"/>
        <v/>
      </c>
      <c r="T38" s="157" t="s">
        <v>62</v>
      </c>
      <c r="U38" s="157" t="str">
        <f t="shared" si="2"/>
        <v/>
      </c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61"/>
      <c r="AI38" s="162"/>
      <c r="AJ38" s="162"/>
      <c r="AK38" s="162"/>
      <c r="AL38" s="133"/>
      <c r="AM38" s="133"/>
      <c r="AN38" s="133"/>
      <c r="AO38" s="133"/>
      <c r="AP38" s="133"/>
      <c r="AQ38" s="133"/>
      <c r="AR38" s="133"/>
      <c r="AS38" s="133"/>
      <c r="AT38" s="133"/>
      <c r="AU38" s="133"/>
      <c r="AV38" s="133"/>
      <c r="AW38" s="133"/>
      <c r="AX38" s="133"/>
      <c r="AY38" s="133"/>
      <c r="AZ38" s="133"/>
      <c r="BA38" s="133"/>
      <c r="BB38" s="133"/>
      <c r="BC38" s="133"/>
      <c r="BD38" s="133"/>
      <c r="BE38" s="133"/>
      <c r="BF38" s="133"/>
      <c r="BG38" s="133"/>
      <c r="BH38" s="133"/>
    </row>
    <row r="39" s="128" customFormat="1" customHeight="1" spans="1:60">
      <c r="A39" s="143"/>
      <c r="B39" s="138"/>
      <c r="C39" s="138"/>
      <c r="D39" s="138"/>
      <c r="F39" s="139"/>
      <c r="G39" s="140"/>
      <c r="H39" s="141"/>
      <c r="I39" s="125"/>
      <c r="J39" s="153"/>
      <c r="K39" s="147"/>
      <c r="L39" s="148"/>
      <c r="M39" s="149"/>
      <c r="N39" s="125"/>
      <c r="O39" s="150"/>
      <c r="P39" s="142"/>
      <c r="Q39" s="156" t="str">
        <f>IF(H39="","",SUMIFS(#REF!,#REF!,T39))</f>
        <v/>
      </c>
      <c r="R39" s="156" t="str">
        <f t="shared" si="0"/>
        <v/>
      </c>
      <c r="S39" s="157" t="str">
        <f t="shared" si="1"/>
        <v/>
      </c>
      <c r="T39" s="157" t="s">
        <v>63</v>
      </c>
      <c r="U39" s="157" t="str">
        <f t="shared" si="2"/>
        <v/>
      </c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  <c r="AH39" s="161"/>
      <c r="AI39" s="162"/>
      <c r="AJ39" s="162"/>
      <c r="AK39" s="162"/>
      <c r="AL39" s="133"/>
      <c r="AM39" s="133"/>
      <c r="AN39" s="133"/>
      <c r="AO39" s="133"/>
      <c r="AP39" s="133"/>
      <c r="AQ39" s="133"/>
      <c r="AR39" s="133"/>
      <c r="AS39" s="133"/>
      <c r="AT39" s="133"/>
      <c r="AU39" s="133"/>
      <c r="AV39" s="133"/>
      <c r="AW39" s="133"/>
      <c r="AX39" s="133"/>
      <c r="AY39" s="133"/>
      <c r="AZ39" s="133"/>
      <c r="BA39" s="133"/>
      <c r="BB39" s="133"/>
      <c r="BC39" s="133"/>
      <c r="BD39" s="133"/>
      <c r="BE39" s="133"/>
      <c r="BF39" s="133"/>
      <c r="BG39" s="133"/>
      <c r="BH39" s="133"/>
    </row>
    <row r="40" s="128" customFormat="1" customHeight="1" spans="1:60">
      <c r="A40" s="143"/>
      <c r="B40" s="138"/>
      <c r="C40" s="138"/>
      <c r="D40" s="138"/>
      <c r="F40" s="139"/>
      <c r="G40" s="140"/>
      <c r="H40" s="141"/>
      <c r="I40" s="125"/>
      <c r="J40" s="153"/>
      <c r="K40" s="147"/>
      <c r="L40" s="148"/>
      <c r="M40" s="149"/>
      <c r="N40" s="125"/>
      <c r="O40" s="150"/>
      <c r="P40" s="142"/>
      <c r="Q40" s="156" t="str">
        <f>IF(H40="","",SUMIFS(#REF!,#REF!,T40))</f>
        <v/>
      </c>
      <c r="R40" s="156" t="str">
        <f t="shared" si="0"/>
        <v/>
      </c>
      <c r="S40" s="157" t="str">
        <f t="shared" si="1"/>
        <v/>
      </c>
      <c r="T40" s="157" t="s">
        <v>64</v>
      </c>
      <c r="U40" s="157" t="str">
        <f t="shared" si="2"/>
        <v/>
      </c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61"/>
      <c r="AI40" s="162"/>
      <c r="AJ40" s="162"/>
      <c r="AK40" s="162"/>
      <c r="AL40" s="133"/>
      <c r="AM40" s="133"/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  <c r="AX40" s="133"/>
      <c r="AY40" s="133"/>
      <c r="AZ40" s="133"/>
      <c r="BA40" s="133"/>
      <c r="BB40" s="133"/>
      <c r="BC40" s="133"/>
      <c r="BD40" s="133"/>
      <c r="BE40" s="133"/>
      <c r="BF40" s="133"/>
      <c r="BG40" s="133"/>
      <c r="BH40" s="133"/>
    </row>
    <row r="41" s="128" customFormat="1" customHeight="1" spans="1:60">
      <c r="A41" s="143"/>
      <c r="B41" s="138"/>
      <c r="C41" s="138"/>
      <c r="D41" s="138"/>
      <c r="F41" s="139"/>
      <c r="G41" s="140"/>
      <c r="H41" s="141"/>
      <c r="I41" s="125"/>
      <c r="J41" s="153"/>
      <c r="K41" s="147"/>
      <c r="L41" s="148"/>
      <c r="M41" s="149"/>
      <c r="N41" s="125"/>
      <c r="O41" s="150"/>
      <c r="P41" s="142"/>
      <c r="Q41" s="156" t="str">
        <f>IF(H41="","",SUMIFS(#REF!,#REF!,T41))</f>
        <v/>
      </c>
      <c r="R41" s="156" t="str">
        <f t="shared" si="0"/>
        <v/>
      </c>
      <c r="S41" s="157" t="str">
        <f t="shared" si="1"/>
        <v/>
      </c>
      <c r="T41" s="157" t="s">
        <v>65</v>
      </c>
      <c r="U41" s="157" t="str">
        <f t="shared" si="2"/>
        <v/>
      </c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1"/>
      <c r="AH41" s="161"/>
      <c r="AI41" s="162"/>
      <c r="AJ41" s="162"/>
      <c r="AK41" s="162"/>
      <c r="AL41" s="133"/>
      <c r="AM41" s="133"/>
      <c r="AN41" s="133"/>
      <c r="AO41" s="133"/>
      <c r="AP41" s="133"/>
      <c r="AQ41" s="133"/>
      <c r="AR41" s="133"/>
      <c r="AS41" s="133"/>
      <c r="AT41" s="133"/>
      <c r="AU41" s="133"/>
      <c r="AV41" s="133"/>
      <c r="AW41" s="133"/>
      <c r="AX41" s="133"/>
      <c r="AY41" s="133"/>
      <c r="AZ41" s="133"/>
      <c r="BA41" s="133"/>
      <c r="BB41" s="133"/>
      <c r="BC41" s="133"/>
      <c r="BD41" s="133"/>
      <c r="BE41" s="133"/>
      <c r="BF41" s="133"/>
      <c r="BG41" s="133"/>
      <c r="BH41" s="133"/>
    </row>
    <row r="42" s="128" customFormat="1" customHeight="1" spans="1:60">
      <c r="A42" s="143"/>
      <c r="B42" s="138"/>
      <c r="C42" s="138"/>
      <c r="D42" s="138"/>
      <c r="F42" s="139"/>
      <c r="G42" s="140"/>
      <c r="H42" s="141"/>
      <c r="I42" s="125"/>
      <c r="J42" s="153"/>
      <c r="K42" s="147"/>
      <c r="L42" s="148"/>
      <c r="M42" s="149"/>
      <c r="N42" s="125"/>
      <c r="O42" s="150"/>
      <c r="P42" s="142"/>
      <c r="Q42" s="156" t="str">
        <f>IF(H42="","",SUMIFS(#REF!,#REF!,T42))</f>
        <v/>
      </c>
      <c r="R42" s="156" t="str">
        <f t="shared" si="0"/>
        <v/>
      </c>
      <c r="S42" s="157" t="str">
        <f t="shared" si="1"/>
        <v/>
      </c>
      <c r="T42" s="157" t="s">
        <v>66</v>
      </c>
      <c r="U42" s="157" t="str">
        <f t="shared" si="2"/>
        <v/>
      </c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61"/>
      <c r="AI42" s="162"/>
      <c r="AJ42" s="162"/>
      <c r="AK42" s="162"/>
      <c r="AL42" s="133"/>
      <c r="AM42" s="133"/>
      <c r="AN42" s="133"/>
      <c r="AO42" s="133"/>
      <c r="AP42" s="133"/>
      <c r="AQ42" s="133"/>
      <c r="AR42" s="133"/>
      <c r="AS42" s="133"/>
      <c r="AT42" s="133"/>
      <c r="AU42" s="133"/>
      <c r="AV42" s="133"/>
      <c r="AW42" s="133"/>
      <c r="AX42" s="133"/>
      <c r="AY42" s="133"/>
      <c r="AZ42" s="133"/>
      <c r="BA42" s="133"/>
      <c r="BB42" s="133"/>
      <c r="BC42" s="133"/>
      <c r="BD42" s="133"/>
      <c r="BE42" s="133"/>
      <c r="BF42" s="133"/>
      <c r="BG42" s="133"/>
      <c r="BH42" s="133"/>
    </row>
    <row r="43" s="128" customFormat="1" customHeight="1" spans="1:60">
      <c r="A43" s="143"/>
      <c r="B43" s="138"/>
      <c r="C43" s="138"/>
      <c r="D43" s="138"/>
      <c r="F43" s="139"/>
      <c r="G43" s="140"/>
      <c r="H43" s="141"/>
      <c r="I43" s="125"/>
      <c r="J43" s="153"/>
      <c r="K43" s="147"/>
      <c r="L43" s="148"/>
      <c r="M43" s="149"/>
      <c r="N43" s="125"/>
      <c r="O43" s="150"/>
      <c r="P43" s="142"/>
      <c r="Q43" s="156" t="str">
        <f>IF(H43="","",SUMIFS(#REF!,#REF!,T43))</f>
        <v/>
      </c>
      <c r="R43" s="156" t="str">
        <f t="shared" si="0"/>
        <v/>
      </c>
      <c r="S43" s="157" t="str">
        <f t="shared" si="1"/>
        <v/>
      </c>
      <c r="T43" s="157" t="s">
        <v>67</v>
      </c>
      <c r="U43" s="157" t="str">
        <f t="shared" si="2"/>
        <v/>
      </c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61"/>
      <c r="AI43" s="162"/>
      <c r="AJ43" s="162"/>
      <c r="AK43" s="162"/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3"/>
    </row>
    <row r="44" s="128" customFormat="1" customHeight="1" spans="1:60">
      <c r="A44" s="143"/>
      <c r="B44" s="138"/>
      <c r="C44" s="138"/>
      <c r="D44" s="138"/>
      <c r="F44" s="139"/>
      <c r="G44" s="140"/>
      <c r="H44" s="141"/>
      <c r="I44" s="125"/>
      <c r="J44" s="153"/>
      <c r="K44" s="147"/>
      <c r="L44" s="148"/>
      <c r="M44" s="149"/>
      <c r="N44" s="125"/>
      <c r="O44" s="150"/>
      <c r="P44" s="142"/>
      <c r="Q44" s="156" t="str">
        <f>IF(H44="","",SUMIFS(#REF!,#REF!,T44))</f>
        <v/>
      </c>
      <c r="R44" s="156" t="str">
        <f t="shared" si="0"/>
        <v/>
      </c>
      <c r="S44" s="157" t="str">
        <f t="shared" si="1"/>
        <v/>
      </c>
      <c r="T44" s="157" t="s">
        <v>68</v>
      </c>
      <c r="U44" s="157" t="str">
        <f t="shared" si="2"/>
        <v/>
      </c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  <c r="AG44" s="131"/>
      <c r="AH44" s="161"/>
      <c r="AI44" s="162"/>
      <c r="AJ44" s="162"/>
      <c r="AK44" s="162"/>
      <c r="AL44" s="133"/>
      <c r="AM44" s="133"/>
      <c r="AN44" s="133"/>
      <c r="AO44" s="133"/>
      <c r="AP44" s="133"/>
      <c r="AQ44" s="133"/>
      <c r="AR44" s="133"/>
      <c r="AS44" s="133"/>
      <c r="AT44" s="133"/>
      <c r="AU44" s="133"/>
      <c r="AV44" s="133"/>
      <c r="AW44" s="133"/>
      <c r="AX44" s="133"/>
      <c r="AY44" s="133"/>
      <c r="AZ44" s="133"/>
      <c r="BA44" s="133"/>
      <c r="BB44" s="133"/>
      <c r="BC44" s="133"/>
      <c r="BD44" s="133"/>
      <c r="BE44" s="133"/>
      <c r="BF44" s="133"/>
      <c r="BG44" s="133"/>
      <c r="BH44" s="133"/>
    </row>
    <row r="45" s="128" customFormat="1" customHeight="1" spans="1:60">
      <c r="A45" s="143"/>
      <c r="B45" s="138"/>
      <c r="C45" s="138"/>
      <c r="D45" s="138"/>
      <c r="F45" s="139"/>
      <c r="G45" s="140"/>
      <c r="H45" s="141"/>
      <c r="I45" s="125"/>
      <c r="J45" s="153"/>
      <c r="K45" s="147"/>
      <c r="L45" s="148"/>
      <c r="M45" s="149"/>
      <c r="N45" s="125"/>
      <c r="O45" s="150"/>
      <c r="P45" s="142"/>
      <c r="Q45" s="156" t="str">
        <f>IF(H45="","",SUMIFS(#REF!,#REF!,T45))</f>
        <v/>
      </c>
      <c r="R45" s="156" t="str">
        <f t="shared" si="0"/>
        <v/>
      </c>
      <c r="S45" s="157" t="str">
        <f t="shared" si="1"/>
        <v/>
      </c>
      <c r="T45" s="157" t="s">
        <v>69</v>
      </c>
      <c r="U45" s="157" t="str">
        <f t="shared" si="2"/>
        <v/>
      </c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61"/>
      <c r="AI45" s="162"/>
      <c r="AJ45" s="162"/>
      <c r="AK45" s="162"/>
      <c r="AL45" s="133"/>
      <c r="AM45" s="133"/>
      <c r="AN45" s="133"/>
      <c r="AO45" s="133"/>
      <c r="AP45" s="133"/>
      <c r="AQ45" s="133"/>
      <c r="AR45" s="133"/>
      <c r="AS45" s="133"/>
      <c r="AT45" s="133"/>
      <c r="AU45" s="133"/>
      <c r="AV45" s="133"/>
      <c r="AW45" s="133"/>
      <c r="AX45" s="133"/>
      <c r="AY45" s="133"/>
      <c r="AZ45" s="133"/>
      <c r="BA45" s="133"/>
      <c r="BB45" s="133"/>
      <c r="BC45" s="133"/>
      <c r="BD45" s="133"/>
      <c r="BE45" s="133"/>
      <c r="BF45" s="133"/>
      <c r="BG45" s="133"/>
      <c r="BH45" s="133"/>
    </row>
    <row r="46" s="128" customFormat="1" customHeight="1" spans="1:60">
      <c r="A46" s="143"/>
      <c r="B46" s="138"/>
      <c r="C46" s="138"/>
      <c r="D46" s="138"/>
      <c r="F46" s="139"/>
      <c r="G46" s="140"/>
      <c r="H46" s="141"/>
      <c r="I46" s="125"/>
      <c r="J46" s="153"/>
      <c r="K46" s="147"/>
      <c r="L46" s="148"/>
      <c r="M46" s="149"/>
      <c r="N46" s="125"/>
      <c r="O46" s="150"/>
      <c r="P46" s="142"/>
      <c r="Q46" s="156" t="str">
        <f>IF(H46="","",SUMIFS(#REF!,#REF!,T46))</f>
        <v/>
      </c>
      <c r="R46" s="156" t="str">
        <f t="shared" si="0"/>
        <v/>
      </c>
      <c r="S46" s="157" t="str">
        <f t="shared" si="1"/>
        <v/>
      </c>
      <c r="T46" s="157" t="s">
        <v>70</v>
      </c>
      <c r="U46" s="157" t="str">
        <f t="shared" si="2"/>
        <v/>
      </c>
      <c r="V46" s="131"/>
      <c r="W46" s="131"/>
      <c r="X46" s="131"/>
      <c r="Y46" s="131"/>
      <c r="Z46" s="131"/>
      <c r="AA46" s="131"/>
      <c r="AB46" s="131"/>
      <c r="AC46" s="131"/>
      <c r="AD46" s="131"/>
      <c r="AE46" s="131"/>
      <c r="AF46" s="131"/>
      <c r="AG46" s="131"/>
      <c r="AH46" s="161"/>
      <c r="AI46" s="162"/>
      <c r="AJ46" s="162"/>
      <c r="AK46" s="162"/>
      <c r="AL46" s="133"/>
      <c r="AM46" s="133"/>
      <c r="AN46" s="133"/>
      <c r="AO46" s="133"/>
      <c r="AP46" s="133"/>
      <c r="AQ46" s="133"/>
      <c r="AR46" s="133"/>
      <c r="AS46" s="133"/>
      <c r="AT46" s="133"/>
      <c r="AU46" s="133"/>
      <c r="AV46" s="133"/>
      <c r="AW46" s="133"/>
      <c r="AX46" s="133"/>
      <c r="AY46" s="133"/>
      <c r="AZ46" s="133"/>
      <c r="BA46" s="133"/>
      <c r="BB46" s="133"/>
      <c r="BC46" s="133"/>
      <c r="BD46" s="133"/>
      <c r="BE46" s="133"/>
      <c r="BF46" s="133"/>
      <c r="BG46" s="133"/>
      <c r="BH46" s="133"/>
    </row>
    <row r="47" s="128" customFormat="1" customHeight="1" spans="1:60">
      <c r="A47" s="143"/>
      <c r="B47" s="138"/>
      <c r="C47" s="138"/>
      <c r="D47" s="138"/>
      <c r="F47" s="139"/>
      <c r="G47" s="140"/>
      <c r="H47" s="141"/>
      <c r="I47" s="125"/>
      <c r="J47" s="153"/>
      <c r="K47" s="147"/>
      <c r="L47" s="148"/>
      <c r="M47" s="149"/>
      <c r="N47" s="125"/>
      <c r="O47" s="150"/>
      <c r="P47" s="142"/>
      <c r="Q47" s="156" t="str">
        <f>IF(H47="","",SUMIFS(#REF!,#REF!,T47))</f>
        <v/>
      </c>
      <c r="R47" s="156" t="str">
        <f t="shared" si="0"/>
        <v/>
      </c>
      <c r="S47" s="157" t="str">
        <f t="shared" si="1"/>
        <v/>
      </c>
      <c r="T47" s="157" t="s">
        <v>71</v>
      </c>
      <c r="U47" s="157" t="str">
        <f t="shared" si="2"/>
        <v/>
      </c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  <c r="AG47" s="131"/>
      <c r="AH47" s="161"/>
      <c r="AI47" s="162"/>
      <c r="AJ47" s="162"/>
      <c r="AK47" s="162"/>
      <c r="AL47" s="133"/>
      <c r="AM47" s="133"/>
      <c r="AN47" s="133"/>
      <c r="AO47" s="133"/>
      <c r="AP47" s="133"/>
      <c r="AQ47" s="133"/>
      <c r="AR47" s="133"/>
      <c r="AS47" s="133"/>
      <c r="AT47" s="133"/>
      <c r="AU47" s="133"/>
      <c r="AV47" s="133"/>
      <c r="AW47" s="133"/>
      <c r="AX47" s="133"/>
      <c r="AY47" s="133"/>
      <c r="AZ47" s="133"/>
      <c r="BA47" s="133"/>
      <c r="BB47" s="133"/>
      <c r="BC47" s="133"/>
      <c r="BD47" s="133"/>
      <c r="BE47" s="133"/>
      <c r="BF47" s="133"/>
      <c r="BG47" s="133"/>
      <c r="BH47" s="133"/>
    </row>
    <row r="48" s="128" customFormat="1" customHeight="1" spans="1:60">
      <c r="A48" s="143"/>
      <c r="B48" s="138"/>
      <c r="C48" s="138"/>
      <c r="D48" s="138"/>
      <c r="F48" s="139"/>
      <c r="G48" s="140"/>
      <c r="H48" s="141"/>
      <c r="I48" s="125"/>
      <c r="J48" s="153"/>
      <c r="K48" s="147"/>
      <c r="L48" s="148"/>
      <c r="M48" s="149"/>
      <c r="N48" s="125"/>
      <c r="O48" s="150"/>
      <c r="P48" s="142"/>
      <c r="Q48" s="156" t="str">
        <f>IF(H48="","",SUMIFS(#REF!,#REF!,T48))</f>
        <v/>
      </c>
      <c r="R48" s="156" t="str">
        <f t="shared" si="0"/>
        <v/>
      </c>
      <c r="S48" s="157" t="str">
        <f t="shared" si="1"/>
        <v/>
      </c>
      <c r="T48" s="157" t="s">
        <v>72</v>
      </c>
      <c r="U48" s="157" t="str">
        <f t="shared" si="2"/>
        <v/>
      </c>
      <c r="V48" s="131"/>
      <c r="W48" s="131"/>
      <c r="X48" s="131"/>
      <c r="Y48" s="131"/>
      <c r="Z48" s="131"/>
      <c r="AA48" s="131"/>
      <c r="AB48" s="131"/>
      <c r="AC48" s="131"/>
      <c r="AD48" s="131"/>
      <c r="AE48" s="131"/>
      <c r="AF48" s="131"/>
      <c r="AG48" s="131"/>
      <c r="AH48" s="161"/>
      <c r="AI48" s="162"/>
      <c r="AJ48" s="162"/>
      <c r="AK48" s="162"/>
      <c r="AL48" s="133"/>
      <c r="AM48" s="133"/>
      <c r="AN48" s="133"/>
      <c r="AO48" s="133"/>
      <c r="AP48" s="133"/>
      <c r="AQ48" s="133"/>
      <c r="AR48" s="133"/>
      <c r="AS48" s="133"/>
      <c r="AT48" s="133"/>
      <c r="AU48" s="133"/>
      <c r="AV48" s="133"/>
      <c r="AW48" s="133"/>
      <c r="AX48" s="133"/>
      <c r="AY48" s="133"/>
      <c r="AZ48" s="133"/>
      <c r="BA48" s="133"/>
      <c r="BB48" s="133"/>
      <c r="BC48" s="133"/>
      <c r="BD48" s="133"/>
      <c r="BE48" s="133"/>
      <c r="BF48" s="133"/>
      <c r="BG48" s="133"/>
      <c r="BH48" s="133"/>
    </row>
    <row r="49" s="128" customFormat="1" customHeight="1" spans="1:60">
      <c r="A49" s="143"/>
      <c r="B49" s="138"/>
      <c r="C49" s="138"/>
      <c r="D49" s="138"/>
      <c r="F49" s="139"/>
      <c r="G49" s="140"/>
      <c r="H49" s="141"/>
      <c r="I49" s="125"/>
      <c r="J49" s="153"/>
      <c r="K49" s="147"/>
      <c r="L49" s="148"/>
      <c r="M49" s="149"/>
      <c r="N49" s="125"/>
      <c r="O49" s="150"/>
      <c r="P49" s="142"/>
      <c r="Q49" s="156" t="str">
        <f>IF(H49="","",SUMIFS(#REF!,#REF!,T49))</f>
        <v/>
      </c>
      <c r="R49" s="156" t="str">
        <f t="shared" si="0"/>
        <v/>
      </c>
      <c r="S49" s="157" t="str">
        <f t="shared" si="1"/>
        <v/>
      </c>
      <c r="T49" s="157" t="s">
        <v>73</v>
      </c>
      <c r="U49" s="157" t="str">
        <f t="shared" si="2"/>
        <v/>
      </c>
      <c r="V49" s="131"/>
      <c r="W49" s="131"/>
      <c r="X49" s="131"/>
      <c r="Y49" s="131"/>
      <c r="Z49" s="131"/>
      <c r="AA49" s="131"/>
      <c r="AB49" s="131"/>
      <c r="AC49" s="131"/>
      <c r="AD49" s="131"/>
      <c r="AE49" s="131"/>
      <c r="AF49" s="131"/>
      <c r="AG49" s="131"/>
      <c r="AH49" s="161"/>
      <c r="AI49" s="162"/>
      <c r="AJ49" s="162"/>
      <c r="AK49" s="162"/>
      <c r="AL49" s="133"/>
      <c r="AM49" s="133"/>
      <c r="AN49" s="133"/>
      <c r="AO49" s="133"/>
      <c r="AP49" s="133"/>
      <c r="AQ49" s="133"/>
      <c r="AR49" s="133"/>
      <c r="AS49" s="133"/>
      <c r="AT49" s="133"/>
      <c r="AU49" s="133"/>
      <c r="AV49" s="133"/>
      <c r="AW49" s="133"/>
      <c r="AX49" s="133"/>
      <c r="AY49" s="133"/>
      <c r="AZ49" s="133"/>
      <c r="BA49" s="133"/>
      <c r="BB49" s="133"/>
      <c r="BC49" s="133"/>
      <c r="BD49" s="133"/>
      <c r="BE49" s="133"/>
      <c r="BF49" s="133"/>
      <c r="BG49" s="133"/>
      <c r="BH49" s="133"/>
    </row>
    <row r="50" s="128" customFormat="1" customHeight="1" spans="1:60">
      <c r="A50" s="143"/>
      <c r="B50" s="138"/>
      <c r="C50" s="138"/>
      <c r="D50" s="138"/>
      <c r="F50" s="139"/>
      <c r="G50" s="140"/>
      <c r="H50" s="141"/>
      <c r="I50" s="125"/>
      <c r="J50" s="153"/>
      <c r="K50" s="147"/>
      <c r="L50" s="148"/>
      <c r="M50" s="149"/>
      <c r="N50" s="125"/>
      <c r="O50" s="150"/>
      <c r="P50" s="142"/>
      <c r="Q50" s="156" t="str">
        <f>IF(H50="","",SUMIFS(#REF!,#REF!,T50))</f>
        <v/>
      </c>
      <c r="R50" s="156" t="str">
        <f t="shared" si="0"/>
        <v/>
      </c>
      <c r="S50" s="157" t="str">
        <f t="shared" si="1"/>
        <v/>
      </c>
      <c r="T50" s="157" t="s">
        <v>74</v>
      </c>
      <c r="U50" s="157" t="str">
        <f t="shared" si="2"/>
        <v/>
      </c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  <c r="AG50" s="131"/>
      <c r="AH50" s="161"/>
      <c r="AI50" s="162"/>
      <c r="AJ50" s="162"/>
      <c r="AK50" s="162"/>
      <c r="AL50" s="133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133"/>
      <c r="AZ50" s="133"/>
      <c r="BA50" s="133"/>
      <c r="BB50" s="133"/>
      <c r="BC50" s="133"/>
      <c r="BD50" s="133"/>
      <c r="BE50" s="133"/>
      <c r="BF50" s="133"/>
      <c r="BG50" s="133"/>
      <c r="BH50" s="133"/>
    </row>
    <row r="51" s="128" customFormat="1" customHeight="1" spans="1:60">
      <c r="A51" s="143"/>
      <c r="B51" s="138"/>
      <c r="C51" s="138"/>
      <c r="D51" s="138"/>
      <c r="F51" s="139"/>
      <c r="G51" s="140"/>
      <c r="H51" s="141"/>
      <c r="I51" s="125"/>
      <c r="J51" s="153"/>
      <c r="K51" s="147"/>
      <c r="L51" s="148"/>
      <c r="M51" s="149"/>
      <c r="N51" s="125"/>
      <c r="O51" s="150"/>
      <c r="P51" s="142"/>
      <c r="Q51" s="156" t="str">
        <f>IF(H51="","",SUMIFS(#REF!,#REF!,T51))</f>
        <v/>
      </c>
      <c r="R51" s="156" t="str">
        <f t="shared" si="0"/>
        <v/>
      </c>
      <c r="S51" s="157" t="str">
        <f t="shared" si="1"/>
        <v/>
      </c>
      <c r="T51" s="157" t="s">
        <v>75</v>
      </c>
      <c r="U51" s="157" t="str">
        <f t="shared" si="2"/>
        <v/>
      </c>
      <c r="V51" s="131"/>
      <c r="W51" s="131"/>
      <c r="X51" s="131"/>
      <c r="Y51" s="131"/>
      <c r="Z51" s="131"/>
      <c r="AA51" s="131"/>
      <c r="AB51" s="131"/>
      <c r="AC51" s="131"/>
      <c r="AD51" s="131"/>
      <c r="AE51" s="131"/>
      <c r="AF51" s="131"/>
      <c r="AG51" s="131"/>
      <c r="AH51" s="161"/>
      <c r="AI51" s="162"/>
      <c r="AJ51" s="162"/>
      <c r="AK51" s="162"/>
      <c r="AL51" s="133"/>
      <c r="AM51" s="133"/>
      <c r="AN51" s="133"/>
      <c r="AO51" s="133"/>
      <c r="AP51" s="133"/>
      <c r="AQ51" s="133"/>
      <c r="AR51" s="133"/>
      <c r="AS51" s="133"/>
      <c r="AT51" s="133"/>
      <c r="AU51" s="133"/>
      <c r="AV51" s="133"/>
      <c r="AW51" s="133"/>
      <c r="AX51" s="133"/>
      <c r="AY51" s="133"/>
      <c r="AZ51" s="133"/>
      <c r="BA51" s="133"/>
      <c r="BB51" s="133"/>
      <c r="BC51" s="133"/>
      <c r="BD51" s="133"/>
      <c r="BE51" s="133"/>
      <c r="BF51" s="133"/>
      <c r="BG51" s="133"/>
      <c r="BH51" s="133"/>
    </row>
    <row r="52" s="128" customFormat="1" customHeight="1" spans="1:60">
      <c r="A52" s="143"/>
      <c r="B52" s="138"/>
      <c r="C52" s="138"/>
      <c r="D52" s="138"/>
      <c r="F52" s="139"/>
      <c r="G52" s="140"/>
      <c r="H52" s="141"/>
      <c r="I52" s="125"/>
      <c r="J52" s="153"/>
      <c r="K52" s="147"/>
      <c r="L52" s="148"/>
      <c r="M52" s="149"/>
      <c r="N52" s="125"/>
      <c r="O52" s="150"/>
      <c r="P52" s="142"/>
      <c r="Q52" s="156" t="str">
        <f>IF(H52="","",SUMIFS(#REF!,#REF!,T52))</f>
        <v/>
      </c>
      <c r="R52" s="156" t="str">
        <f t="shared" si="0"/>
        <v/>
      </c>
      <c r="S52" s="157" t="str">
        <f t="shared" si="1"/>
        <v/>
      </c>
      <c r="T52" s="157" t="s">
        <v>76</v>
      </c>
      <c r="U52" s="157" t="str">
        <f t="shared" si="2"/>
        <v/>
      </c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61"/>
      <c r="AI52" s="162"/>
      <c r="AJ52" s="162"/>
      <c r="AK52" s="162"/>
      <c r="AL52" s="133"/>
      <c r="AM52" s="133"/>
      <c r="AN52" s="133"/>
      <c r="AO52" s="133"/>
      <c r="AP52" s="133"/>
      <c r="AQ52" s="133"/>
      <c r="AR52" s="133"/>
      <c r="AS52" s="133"/>
      <c r="AT52" s="133"/>
      <c r="AU52" s="133"/>
      <c r="AV52" s="133"/>
      <c r="AW52" s="133"/>
      <c r="AX52" s="133"/>
      <c r="AY52" s="133"/>
      <c r="AZ52" s="133"/>
      <c r="BA52" s="133"/>
      <c r="BB52" s="133"/>
      <c r="BC52" s="133"/>
      <c r="BD52" s="133"/>
      <c r="BE52" s="133"/>
      <c r="BF52" s="133"/>
      <c r="BG52" s="133"/>
      <c r="BH52" s="133"/>
    </row>
    <row r="53" s="128" customFormat="1" customHeight="1" spans="1:60">
      <c r="A53" s="143"/>
      <c r="B53" s="138"/>
      <c r="C53" s="138"/>
      <c r="D53" s="138"/>
      <c r="F53" s="139"/>
      <c r="G53" s="140"/>
      <c r="H53" s="141"/>
      <c r="I53" s="125"/>
      <c r="J53" s="153"/>
      <c r="K53" s="147"/>
      <c r="L53" s="148"/>
      <c r="M53" s="149"/>
      <c r="N53" s="125"/>
      <c r="O53" s="150"/>
      <c r="P53" s="142"/>
      <c r="Q53" s="156" t="str">
        <f>IF(H53="","",SUMIFS(#REF!,#REF!,T53))</f>
        <v/>
      </c>
      <c r="R53" s="156" t="str">
        <f t="shared" si="0"/>
        <v/>
      </c>
      <c r="S53" s="157" t="str">
        <f t="shared" si="1"/>
        <v/>
      </c>
      <c r="T53" s="157" t="s">
        <v>77</v>
      </c>
      <c r="U53" s="157" t="str">
        <f t="shared" si="2"/>
        <v/>
      </c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61"/>
      <c r="AI53" s="162"/>
      <c r="AJ53" s="162"/>
      <c r="AK53" s="162"/>
      <c r="AL53" s="133"/>
      <c r="AM53" s="133"/>
      <c r="AN53" s="133"/>
      <c r="AO53" s="133"/>
      <c r="AP53" s="133"/>
      <c r="AQ53" s="133"/>
      <c r="AR53" s="133"/>
      <c r="AS53" s="133"/>
      <c r="AT53" s="133"/>
      <c r="AU53" s="133"/>
      <c r="AV53" s="133"/>
      <c r="AW53" s="133"/>
      <c r="AX53" s="133"/>
      <c r="AY53" s="133"/>
      <c r="AZ53" s="133"/>
      <c r="BA53" s="133"/>
      <c r="BB53" s="133"/>
      <c r="BC53" s="133"/>
      <c r="BD53" s="133"/>
      <c r="BE53" s="133"/>
      <c r="BF53" s="133"/>
      <c r="BG53" s="133"/>
      <c r="BH53" s="133"/>
    </row>
    <row r="54" s="128" customFormat="1" customHeight="1" spans="1:60">
      <c r="A54" s="143"/>
      <c r="B54" s="138"/>
      <c r="C54" s="138"/>
      <c r="D54" s="138"/>
      <c r="F54" s="139"/>
      <c r="G54" s="140"/>
      <c r="H54" s="141"/>
      <c r="I54" s="125"/>
      <c r="J54" s="153"/>
      <c r="K54" s="147"/>
      <c r="L54" s="148"/>
      <c r="M54" s="149"/>
      <c r="N54" s="125"/>
      <c r="O54" s="150"/>
      <c r="P54" s="142"/>
      <c r="Q54" s="156" t="str">
        <f>IF(H54="","",SUMIFS(#REF!,#REF!,T54))</f>
        <v/>
      </c>
      <c r="R54" s="156" t="str">
        <f t="shared" si="0"/>
        <v/>
      </c>
      <c r="S54" s="157" t="str">
        <f t="shared" si="1"/>
        <v/>
      </c>
      <c r="T54" s="157" t="s">
        <v>78</v>
      </c>
      <c r="U54" s="157" t="str">
        <f t="shared" si="2"/>
        <v/>
      </c>
      <c r="V54" s="131"/>
      <c r="W54" s="131"/>
      <c r="X54" s="131"/>
      <c r="Y54" s="131"/>
      <c r="Z54" s="131"/>
      <c r="AA54" s="131"/>
      <c r="AB54" s="131"/>
      <c r="AC54" s="131"/>
      <c r="AD54" s="131"/>
      <c r="AE54" s="131"/>
      <c r="AF54" s="131"/>
      <c r="AG54" s="131"/>
      <c r="AH54" s="161"/>
      <c r="AI54" s="162"/>
      <c r="AJ54" s="162"/>
      <c r="AK54" s="162"/>
      <c r="AL54" s="133"/>
      <c r="AM54" s="133"/>
      <c r="AN54" s="133"/>
      <c r="AO54" s="133"/>
      <c r="AP54" s="133"/>
      <c r="AQ54" s="133"/>
      <c r="AR54" s="133"/>
      <c r="AS54" s="133"/>
      <c r="AT54" s="133"/>
      <c r="AU54" s="133"/>
      <c r="AV54" s="133"/>
      <c r="AW54" s="133"/>
      <c r="AX54" s="133"/>
      <c r="AY54" s="133"/>
      <c r="AZ54" s="133"/>
      <c r="BA54" s="133"/>
      <c r="BB54" s="133"/>
      <c r="BC54" s="133"/>
      <c r="BD54" s="133"/>
      <c r="BE54" s="133"/>
      <c r="BF54" s="133"/>
      <c r="BG54" s="133"/>
      <c r="BH54" s="133"/>
    </row>
    <row r="55" s="128" customFormat="1" customHeight="1" spans="1:60">
      <c r="A55" s="143"/>
      <c r="B55" s="138"/>
      <c r="C55" s="138"/>
      <c r="D55" s="138"/>
      <c r="F55" s="139"/>
      <c r="G55" s="140"/>
      <c r="H55" s="141"/>
      <c r="I55" s="125"/>
      <c r="J55" s="153"/>
      <c r="K55" s="147"/>
      <c r="L55" s="148"/>
      <c r="M55" s="149"/>
      <c r="N55" s="125"/>
      <c r="O55" s="150"/>
      <c r="P55" s="142"/>
      <c r="Q55" s="156" t="str">
        <f>IF(H55="","",SUMIFS(#REF!,#REF!,T55))</f>
        <v/>
      </c>
      <c r="R55" s="156" t="str">
        <f t="shared" si="0"/>
        <v/>
      </c>
      <c r="S55" s="157" t="str">
        <f t="shared" si="1"/>
        <v/>
      </c>
      <c r="T55" s="157" t="s">
        <v>79</v>
      </c>
      <c r="U55" s="157" t="str">
        <f t="shared" si="2"/>
        <v/>
      </c>
      <c r="V55" s="131"/>
      <c r="W55" s="131"/>
      <c r="X55" s="131"/>
      <c r="Y55" s="131"/>
      <c r="Z55" s="131"/>
      <c r="AA55" s="131"/>
      <c r="AB55" s="131"/>
      <c r="AC55" s="131"/>
      <c r="AD55" s="131"/>
      <c r="AE55" s="131"/>
      <c r="AF55" s="131"/>
      <c r="AG55" s="131"/>
      <c r="AH55" s="161"/>
      <c r="AI55" s="162"/>
      <c r="AJ55" s="162"/>
      <c r="AK55" s="162"/>
      <c r="AL55" s="133"/>
      <c r="AM55" s="133"/>
      <c r="AN55" s="133"/>
      <c r="AO55" s="133"/>
      <c r="AP55" s="133"/>
      <c r="AQ55" s="133"/>
      <c r="AR55" s="133"/>
      <c r="AS55" s="133"/>
      <c r="AT55" s="133"/>
      <c r="AU55" s="133"/>
      <c r="AV55" s="133"/>
      <c r="AW55" s="133"/>
      <c r="AX55" s="133"/>
      <c r="AY55" s="133"/>
      <c r="AZ55" s="133"/>
      <c r="BA55" s="133"/>
      <c r="BB55" s="133"/>
      <c r="BC55" s="133"/>
      <c r="BD55" s="133"/>
      <c r="BE55" s="133"/>
      <c r="BF55" s="133"/>
      <c r="BG55" s="133"/>
      <c r="BH55" s="133"/>
    </row>
    <row r="56" s="128" customFormat="1" customHeight="1" spans="1:60">
      <c r="A56" s="143"/>
      <c r="B56" s="138"/>
      <c r="C56" s="138"/>
      <c r="D56" s="138"/>
      <c r="F56" s="139"/>
      <c r="G56" s="140"/>
      <c r="H56" s="141"/>
      <c r="I56" s="125"/>
      <c r="J56" s="153"/>
      <c r="K56" s="147"/>
      <c r="L56" s="148"/>
      <c r="M56" s="149"/>
      <c r="N56" s="125"/>
      <c r="O56" s="150"/>
      <c r="P56" s="142"/>
      <c r="Q56" s="156" t="str">
        <f>IF(H56="","",SUMIFS(#REF!,#REF!,T56))</f>
        <v/>
      </c>
      <c r="R56" s="156" t="str">
        <f t="shared" si="0"/>
        <v/>
      </c>
      <c r="S56" s="157" t="str">
        <f t="shared" si="1"/>
        <v/>
      </c>
      <c r="T56" s="157" t="s">
        <v>80</v>
      </c>
      <c r="U56" s="157" t="str">
        <f t="shared" si="2"/>
        <v/>
      </c>
      <c r="V56" s="131"/>
      <c r="W56" s="131"/>
      <c r="X56" s="131"/>
      <c r="Y56" s="131"/>
      <c r="Z56" s="131"/>
      <c r="AA56" s="131"/>
      <c r="AB56" s="131"/>
      <c r="AC56" s="131"/>
      <c r="AD56" s="131"/>
      <c r="AE56" s="131"/>
      <c r="AF56" s="131"/>
      <c r="AG56" s="131"/>
      <c r="AH56" s="161"/>
      <c r="AI56" s="162"/>
      <c r="AJ56" s="162"/>
      <c r="AK56" s="162"/>
      <c r="AL56" s="133"/>
      <c r="AM56" s="133"/>
      <c r="AN56" s="133"/>
      <c r="AO56" s="133"/>
      <c r="AP56" s="133"/>
      <c r="AQ56" s="133"/>
      <c r="AR56" s="133"/>
      <c r="AS56" s="133"/>
      <c r="AT56" s="133"/>
      <c r="AU56" s="133"/>
      <c r="AV56" s="133"/>
      <c r="AW56" s="133"/>
      <c r="AX56" s="133"/>
      <c r="AY56" s="133"/>
      <c r="AZ56" s="133"/>
      <c r="BA56" s="133"/>
      <c r="BB56" s="133"/>
      <c r="BC56" s="133"/>
      <c r="BD56" s="133"/>
      <c r="BE56" s="133"/>
      <c r="BF56" s="133"/>
      <c r="BG56" s="133"/>
      <c r="BH56" s="133"/>
    </row>
    <row r="57" s="128" customFormat="1" customHeight="1" spans="1:60">
      <c r="A57" s="143"/>
      <c r="B57" s="138"/>
      <c r="C57" s="138"/>
      <c r="D57" s="138"/>
      <c r="F57" s="139"/>
      <c r="G57" s="140"/>
      <c r="H57" s="141"/>
      <c r="I57" s="125"/>
      <c r="J57" s="153"/>
      <c r="K57" s="147"/>
      <c r="L57" s="148"/>
      <c r="M57" s="149"/>
      <c r="N57" s="125"/>
      <c r="O57" s="150"/>
      <c r="P57" s="142"/>
      <c r="Q57" s="156" t="str">
        <f>IF(H57="","",SUMIFS(#REF!,#REF!,T57))</f>
        <v/>
      </c>
      <c r="R57" s="156" t="str">
        <f t="shared" si="0"/>
        <v/>
      </c>
      <c r="S57" s="157" t="str">
        <f t="shared" si="1"/>
        <v/>
      </c>
      <c r="T57" s="157" t="s">
        <v>81</v>
      </c>
      <c r="U57" s="157" t="str">
        <f t="shared" si="2"/>
        <v/>
      </c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61"/>
      <c r="AI57" s="162"/>
      <c r="AJ57" s="162"/>
      <c r="AK57" s="162"/>
      <c r="AL57" s="133"/>
      <c r="AM57" s="133"/>
      <c r="AN57" s="133"/>
      <c r="AO57" s="133"/>
      <c r="AP57" s="133"/>
      <c r="AQ57" s="133"/>
      <c r="AR57" s="133"/>
      <c r="AS57" s="133"/>
      <c r="AT57" s="133"/>
      <c r="AU57" s="133"/>
      <c r="AV57" s="133"/>
      <c r="AW57" s="133"/>
      <c r="AX57" s="133"/>
      <c r="AY57" s="133"/>
      <c r="AZ57" s="133"/>
      <c r="BA57" s="133"/>
      <c r="BB57" s="133"/>
      <c r="BC57" s="133"/>
      <c r="BD57" s="133"/>
      <c r="BE57" s="133"/>
      <c r="BF57" s="133"/>
      <c r="BG57" s="133"/>
      <c r="BH57" s="133"/>
    </row>
    <row r="58" s="128" customFormat="1" customHeight="1" spans="1:60">
      <c r="A58" s="143"/>
      <c r="B58" s="138"/>
      <c r="C58" s="138"/>
      <c r="D58" s="138"/>
      <c r="F58" s="139"/>
      <c r="G58" s="140"/>
      <c r="H58" s="141"/>
      <c r="I58" s="125"/>
      <c r="J58" s="153"/>
      <c r="K58" s="147"/>
      <c r="L58" s="148"/>
      <c r="M58" s="149"/>
      <c r="N58" s="125"/>
      <c r="O58" s="150"/>
      <c r="P58" s="142"/>
      <c r="Q58" s="156" t="str">
        <f>IF(H58="","",SUMIFS(#REF!,#REF!,T58))</f>
        <v/>
      </c>
      <c r="R58" s="156" t="str">
        <f t="shared" si="0"/>
        <v/>
      </c>
      <c r="S58" s="157" t="str">
        <f t="shared" si="1"/>
        <v/>
      </c>
      <c r="T58" s="157" t="s">
        <v>82</v>
      </c>
      <c r="U58" s="157" t="str">
        <f t="shared" si="2"/>
        <v/>
      </c>
      <c r="V58" s="131"/>
      <c r="W58" s="131"/>
      <c r="X58" s="131"/>
      <c r="Y58" s="131"/>
      <c r="Z58" s="131"/>
      <c r="AA58" s="131"/>
      <c r="AB58" s="131"/>
      <c r="AC58" s="131"/>
      <c r="AD58" s="131"/>
      <c r="AE58" s="131"/>
      <c r="AF58" s="131"/>
      <c r="AG58" s="131"/>
      <c r="AH58" s="161"/>
      <c r="AI58" s="162"/>
      <c r="AJ58" s="162"/>
      <c r="AK58" s="162"/>
      <c r="AL58" s="133"/>
      <c r="AM58" s="133"/>
      <c r="AN58" s="133"/>
      <c r="AO58" s="133"/>
      <c r="AP58" s="133"/>
      <c r="AQ58" s="133"/>
      <c r="AR58" s="133"/>
      <c r="AS58" s="133"/>
      <c r="AT58" s="133"/>
      <c r="AU58" s="133"/>
      <c r="AV58" s="133"/>
      <c r="AW58" s="133"/>
      <c r="AX58" s="133"/>
      <c r="AY58" s="133"/>
      <c r="AZ58" s="133"/>
      <c r="BA58" s="133"/>
      <c r="BB58" s="133"/>
      <c r="BC58" s="133"/>
      <c r="BD58" s="133"/>
      <c r="BE58" s="133"/>
      <c r="BF58" s="133"/>
      <c r="BG58" s="133"/>
      <c r="BH58" s="133"/>
    </row>
    <row r="59" s="128" customFormat="1" customHeight="1" spans="1:60">
      <c r="A59" s="143"/>
      <c r="B59" s="138"/>
      <c r="C59" s="138"/>
      <c r="D59" s="138"/>
      <c r="F59" s="139"/>
      <c r="G59" s="140"/>
      <c r="H59" s="141"/>
      <c r="I59" s="125"/>
      <c r="J59" s="153"/>
      <c r="K59" s="147"/>
      <c r="L59" s="148"/>
      <c r="M59" s="149"/>
      <c r="N59" s="125"/>
      <c r="O59" s="150"/>
      <c r="P59" s="142"/>
      <c r="Q59" s="156" t="str">
        <f>IF(H59="","",SUMIFS(#REF!,#REF!,T59))</f>
        <v/>
      </c>
      <c r="R59" s="156" t="str">
        <f t="shared" si="0"/>
        <v/>
      </c>
      <c r="S59" s="157" t="str">
        <f t="shared" si="1"/>
        <v/>
      </c>
      <c r="T59" s="157" t="s">
        <v>83</v>
      </c>
      <c r="U59" s="157" t="str">
        <f t="shared" si="2"/>
        <v/>
      </c>
      <c r="V59" s="131"/>
      <c r="W59" s="131"/>
      <c r="X59" s="131"/>
      <c r="Y59" s="131"/>
      <c r="Z59" s="131"/>
      <c r="AA59" s="131"/>
      <c r="AB59" s="131"/>
      <c r="AC59" s="131"/>
      <c r="AD59" s="131"/>
      <c r="AE59" s="131"/>
      <c r="AF59" s="131"/>
      <c r="AG59" s="131"/>
      <c r="AH59" s="161"/>
      <c r="AI59" s="162"/>
      <c r="AJ59" s="162"/>
      <c r="AK59" s="162"/>
      <c r="AL59" s="133"/>
      <c r="AM59" s="133"/>
      <c r="AN59" s="133"/>
      <c r="AO59" s="133"/>
      <c r="AP59" s="133"/>
      <c r="AQ59" s="133"/>
      <c r="AR59" s="133"/>
      <c r="AS59" s="133"/>
      <c r="AT59" s="133"/>
      <c r="AU59" s="133"/>
      <c r="AV59" s="133"/>
      <c r="AW59" s="133"/>
      <c r="AX59" s="133"/>
      <c r="AY59" s="133"/>
      <c r="AZ59" s="133"/>
      <c r="BA59" s="133"/>
      <c r="BB59" s="133"/>
      <c r="BC59" s="133"/>
      <c r="BD59" s="133"/>
      <c r="BE59" s="133"/>
      <c r="BF59" s="133"/>
      <c r="BG59" s="133"/>
      <c r="BH59" s="133"/>
    </row>
    <row r="60" s="128" customFormat="1" customHeight="1" spans="1:60">
      <c r="A60" s="143"/>
      <c r="B60" s="138"/>
      <c r="C60" s="138"/>
      <c r="D60" s="138"/>
      <c r="F60" s="139"/>
      <c r="G60" s="140"/>
      <c r="H60" s="141"/>
      <c r="I60" s="125"/>
      <c r="J60" s="153"/>
      <c r="K60" s="147"/>
      <c r="L60" s="148"/>
      <c r="M60" s="149"/>
      <c r="N60" s="125"/>
      <c r="O60" s="150"/>
      <c r="P60" s="142"/>
      <c r="Q60" s="156" t="str">
        <f>IF(H60="","",SUMIFS(#REF!,#REF!,T60))</f>
        <v/>
      </c>
      <c r="R60" s="156" t="str">
        <f t="shared" si="0"/>
        <v/>
      </c>
      <c r="S60" s="157" t="str">
        <f t="shared" si="1"/>
        <v/>
      </c>
      <c r="T60" s="157" t="s">
        <v>84</v>
      </c>
      <c r="U60" s="157" t="str">
        <f t="shared" si="2"/>
        <v/>
      </c>
      <c r="V60" s="131"/>
      <c r="W60" s="131"/>
      <c r="X60" s="131"/>
      <c r="Y60" s="131"/>
      <c r="Z60" s="131"/>
      <c r="AA60" s="131"/>
      <c r="AB60" s="131"/>
      <c r="AC60" s="131"/>
      <c r="AD60" s="131"/>
      <c r="AE60" s="131"/>
      <c r="AF60" s="131"/>
      <c r="AG60" s="131"/>
      <c r="AH60" s="161"/>
      <c r="AI60" s="162"/>
      <c r="AJ60" s="162"/>
      <c r="AK60" s="162"/>
      <c r="AL60" s="133"/>
      <c r="AM60" s="133"/>
      <c r="AN60" s="133"/>
      <c r="AO60" s="133"/>
      <c r="AP60" s="133"/>
      <c r="AQ60" s="133"/>
      <c r="AR60" s="133"/>
      <c r="AS60" s="133"/>
      <c r="AT60" s="133"/>
      <c r="AU60" s="133"/>
      <c r="AV60" s="133"/>
      <c r="AW60" s="133"/>
      <c r="AX60" s="133"/>
      <c r="AY60" s="133"/>
      <c r="AZ60" s="133"/>
      <c r="BA60" s="133"/>
      <c r="BB60" s="133"/>
      <c r="BC60" s="133"/>
      <c r="BD60" s="133"/>
      <c r="BE60" s="133"/>
      <c r="BF60" s="133"/>
      <c r="BG60" s="133"/>
      <c r="BH60" s="133"/>
    </row>
    <row r="61" s="128" customFormat="1" customHeight="1" spans="1:60">
      <c r="A61" s="143"/>
      <c r="B61" s="138"/>
      <c r="C61" s="138"/>
      <c r="D61" s="138"/>
      <c r="F61" s="139"/>
      <c r="G61" s="140"/>
      <c r="H61" s="141"/>
      <c r="I61" s="125"/>
      <c r="J61" s="153"/>
      <c r="K61" s="147"/>
      <c r="L61" s="148"/>
      <c r="M61" s="149"/>
      <c r="N61" s="125"/>
      <c r="O61" s="150"/>
      <c r="P61" s="142"/>
      <c r="Q61" s="156" t="str">
        <f>IF(H61="","",SUMIFS(#REF!,#REF!,T61))</f>
        <v/>
      </c>
      <c r="R61" s="156" t="str">
        <f t="shared" si="0"/>
        <v/>
      </c>
      <c r="S61" s="157" t="str">
        <f t="shared" si="1"/>
        <v/>
      </c>
      <c r="T61" s="157" t="s">
        <v>85</v>
      </c>
      <c r="U61" s="157" t="str">
        <f t="shared" si="2"/>
        <v/>
      </c>
      <c r="V61" s="131"/>
      <c r="W61" s="131"/>
      <c r="X61" s="131"/>
      <c r="Y61" s="131"/>
      <c r="Z61" s="131"/>
      <c r="AA61" s="131"/>
      <c r="AB61" s="131"/>
      <c r="AC61" s="131"/>
      <c r="AD61" s="131"/>
      <c r="AE61" s="131"/>
      <c r="AF61" s="131"/>
      <c r="AG61" s="131"/>
      <c r="AH61" s="161"/>
      <c r="AI61" s="162"/>
      <c r="AJ61" s="162"/>
      <c r="AK61" s="162"/>
      <c r="AL61" s="133"/>
      <c r="AM61" s="133"/>
      <c r="AN61" s="133"/>
      <c r="AO61" s="133"/>
      <c r="AP61" s="133"/>
      <c r="AQ61" s="133"/>
      <c r="AR61" s="133"/>
      <c r="AS61" s="133"/>
      <c r="AT61" s="133"/>
      <c r="AU61" s="133"/>
      <c r="AV61" s="133"/>
      <c r="AW61" s="133"/>
      <c r="AX61" s="133"/>
      <c r="AY61" s="133"/>
      <c r="AZ61" s="133"/>
      <c r="BA61" s="133"/>
      <c r="BB61" s="133"/>
      <c r="BC61" s="133"/>
      <c r="BD61" s="133"/>
      <c r="BE61" s="133"/>
      <c r="BF61" s="133"/>
      <c r="BG61" s="133"/>
      <c r="BH61" s="133"/>
    </row>
    <row r="62" s="128" customFormat="1" customHeight="1" spans="1:60">
      <c r="A62" s="143"/>
      <c r="B62" s="138"/>
      <c r="C62" s="138"/>
      <c r="D62" s="138"/>
      <c r="F62" s="139"/>
      <c r="G62" s="140"/>
      <c r="H62" s="141"/>
      <c r="I62" s="125"/>
      <c r="J62" s="153"/>
      <c r="K62" s="147"/>
      <c r="L62" s="148"/>
      <c r="M62" s="149"/>
      <c r="N62" s="125"/>
      <c r="O62" s="150"/>
      <c r="P62" s="142"/>
      <c r="Q62" s="156" t="str">
        <f>IF(H62="","",SUMIFS(#REF!,#REF!,T62))</f>
        <v/>
      </c>
      <c r="R62" s="156" t="str">
        <f t="shared" si="0"/>
        <v/>
      </c>
      <c r="S62" s="157" t="str">
        <f t="shared" si="1"/>
        <v/>
      </c>
      <c r="T62" s="157" t="s">
        <v>86</v>
      </c>
      <c r="U62" s="157" t="str">
        <f t="shared" si="2"/>
        <v/>
      </c>
      <c r="V62" s="131"/>
      <c r="W62" s="131"/>
      <c r="X62" s="131"/>
      <c r="Y62" s="131"/>
      <c r="Z62" s="131"/>
      <c r="AA62" s="131"/>
      <c r="AB62" s="131"/>
      <c r="AC62" s="131"/>
      <c r="AD62" s="131"/>
      <c r="AE62" s="131"/>
      <c r="AF62" s="131"/>
      <c r="AG62" s="131"/>
      <c r="AH62" s="161"/>
      <c r="AI62" s="162"/>
      <c r="AJ62" s="162"/>
      <c r="AK62" s="162"/>
      <c r="AL62" s="133"/>
      <c r="AM62" s="133"/>
      <c r="AN62" s="133"/>
      <c r="AO62" s="133"/>
      <c r="AP62" s="133"/>
      <c r="AQ62" s="133"/>
      <c r="AR62" s="133"/>
      <c r="AS62" s="133"/>
      <c r="AT62" s="133"/>
      <c r="AU62" s="133"/>
      <c r="AV62" s="133"/>
      <c r="AW62" s="133"/>
      <c r="AX62" s="133"/>
      <c r="AY62" s="133"/>
      <c r="AZ62" s="133"/>
      <c r="BA62" s="133"/>
      <c r="BB62" s="133"/>
      <c r="BC62" s="133"/>
      <c r="BD62" s="133"/>
      <c r="BE62" s="133"/>
      <c r="BF62" s="133"/>
      <c r="BG62" s="133"/>
      <c r="BH62" s="133"/>
    </row>
    <row r="63" s="128" customFormat="1" customHeight="1" spans="1:60">
      <c r="A63" s="143"/>
      <c r="B63" s="138"/>
      <c r="C63" s="138"/>
      <c r="D63" s="138"/>
      <c r="F63" s="139"/>
      <c r="G63" s="140"/>
      <c r="H63" s="141"/>
      <c r="I63" s="125"/>
      <c r="J63" s="153"/>
      <c r="K63" s="147"/>
      <c r="L63" s="148"/>
      <c r="M63" s="149"/>
      <c r="N63" s="125"/>
      <c r="O63" s="150"/>
      <c r="P63" s="142"/>
      <c r="Q63" s="156" t="str">
        <f>IF(H63="","",SUMIFS(#REF!,#REF!,T63))</f>
        <v/>
      </c>
      <c r="R63" s="156" t="str">
        <f t="shared" si="0"/>
        <v/>
      </c>
      <c r="S63" s="157" t="str">
        <f t="shared" si="1"/>
        <v/>
      </c>
      <c r="T63" s="157" t="s">
        <v>87</v>
      </c>
      <c r="U63" s="157" t="str">
        <f t="shared" si="2"/>
        <v/>
      </c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  <c r="AF63" s="131"/>
      <c r="AG63" s="131"/>
      <c r="AH63" s="161"/>
      <c r="AI63" s="162"/>
      <c r="AJ63" s="162"/>
      <c r="AK63" s="162"/>
      <c r="AL63" s="133"/>
      <c r="AM63" s="133"/>
      <c r="AN63" s="133"/>
      <c r="AO63" s="133"/>
      <c r="AP63" s="133"/>
      <c r="AQ63" s="133"/>
      <c r="AR63" s="133"/>
      <c r="AS63" s="133"/>
      <c r="AT63" s="133"/>
      <c r="AU63" s="133"/>
      <c r="AV63" s="133"/>
      <c r="AW63" s="133"/>
      <c r="AX63" s="133"/>
      <c r="AY63" s="133"/>
      <c r="AZ63" s="133"/>
      <c r="BA63" s="133"/>
      <c r="BB63" s="133"/>
      <c r="BC63" s="133"/>
      <c r="BD63" s="133"/>
      <c r="BE63" s="133"/>
      <c r="BF63" s="133"/>
      <c r="BG63" s="133"/>
      <c r="BH63" s="133"/>
    </row>
    <row r="64" s="128" customFormat="1" customHeight="1" spans="1:60">
      <c r="A64" s="143"/>
      <c r="B64" s="138"/>
      <c r="C64" s="138"/>
      <c r="D64" s="138"/>
      <c r="F64" s="139"/>
      <c r="G64" s="140"/>
      <c r="H64" s="141"/>
      <c r="I64" s="125"/>
      <c r="J64" s="153"/>
      <c r="K64" s="147"/>
      <c r="L64" s="148"/>
      <c r="M64" s="149"/>
      <c r="N64" s="125"/>
      <c r="O64" s="150"/>
      <c r="P64" s="142"/>
      <c r="Q64" s="156" t="str">
        <f>IF(H64="","",SUMIFS(#REF!,#REF!,T64))</f>
        <v/>
      </c>
      <c r="R64" s="156" t="str">
        <f t="shared" si="0"/>
        <v/>
      </c>
      <c r="S64" s="157" t="str">
        <f t="shared" si="1"/>
        <v/>
      </c>
      <c r="T64" s="157" t="s">
        <v>88</v>
      </c>
      <c r="U64" s="157" t="str">
        <f t="shared" si="2"/>
        <v/>
      </c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  <c r="AF64" s="131"/>
      <c r="AG64" s="131"/>
      <c r="AH64" s="161"/>
      <c r="AI64" s="162"/>
      <c r="AJ64" s="162"/>
      <c r="AK64" s="162"/>
      <c r="AL64" s="133"/>
      <c r="AM64" s="133"/>
      <c r="AN64" s="133"/>
      <c r="AO64" s="133"/>
      <c r="AP64" s="133"/>
      <c r="AQ64" s="133"/>
      <c r="AR64" s="133"/>
      <c r="AS64" s="133"/>
      <c r="AT64" s="133"/>
      <c r="AU64" s="133"/>
      <c r="AV64" s="133"/>
      <c r="AW64" s="133"/>
      <c r="AX64" s="133"/>
      <c r="AY64" s="133"/>
      <c r="AZ64" s="133"/>
      <c r="BA64" s="133"/>
      <c r="BB64" s="133"/>
      <c r="BC64" s="133"/>
      <c r="BD64" s="133"/>
      <c r="BE64" s="133"/>
      <c r="BF64" s="133"/>
      <c r="BG64" s="133"/>
      <c r="BH64" s="133"/>
    </row>
    <row r="65" s="128" customFormat="1" customHeight="1" spans="1:60">
      <c r="A65" s="143"/>
      <c r="B65" s="138"/>
      <c r="C65" s="138"/>
      <c r="D65" s="138"/>
      <c r="F65" s="139"/>
      <c r="G65" s="140"/>
      <c r="H65" s="141"/>
      <c r="I65" s="125"/>
      <c r="J65" s="153"/>
      <c r="K65" s="147"/>
      <c r="L65" s="148"/>
      <c r="M65" s="149"/>
      <c r="N65" s="125"/>
      <c r="O65" s="150"/>
      <c r="P65" s="142"/>
      <c r="Q65" s="156" t="str">
        <f>IF(H65="","",SUMIFS(#REF!,#REF!,T65))</f>
        <v/>
      </c>
      <c r="R65" s="156" t="str">
        <f t="shared" si="0"/>
        <v/>
      </c>
      <c r="S65" s="157" t="str">
        <f t="shared" si="1"/>
        <v/>
      </c>
      <c r="T65" s="157" t="s">
        <v>89</v>
      </c>
      <c r="U65" s="157" t="str">
        <f t="shared" si="2"/>
        <v/>
      </c>
      <c r="V65" s="131"/>
      <c r="W65" s="131"/>
      <c r="X65" s="131"/>
      <c r="Y65" s="131"/>
      <c r="Z65" s="131"/>
      <c r="AA65" s="131"/>
      <c r="AB65" s="131"/>
      <c r="AC65" s="131"/>
      <c r="AD65" s="131"/>
      <c r="AE65" s="131"/>
      <c r="AF65" s="131"/>
      <c r="AG65" s="131"/>
      <c r="AH65" s="161"/>
      <c r="AI65" s="162"/>
      <c r="AJ65" s="162"/>
      <c r="AK65" s="162"/>
      <c r="AL65" s="133"/>
      <c r="AM65" s="133"/>
      <c r="AN65" s="133"/>
      <c r="AO65" s="133"/>
      <c r="AP65" s="133"/>
      <c r="AQ65" s="133"/>
      <c r="AR65" s="133"/>
      <c r="AS65" s="133"/>
      <c r="AT65" s="133"/>
      <c r="AU65" s="133"/>
      <c r="AV65" s="133"/>
      <c r="AW65" s="133"/>
      <c r="AX65" s="133"/>
      <c r="AY65" s="133"/>
      <c r="AZ65" s="133"/>
      <c r="BA65" s="133"/>
      <c r="BB65" s="133"/>
      <c r="BC65" s="133"/>
      <c r="BD65" s="133"/>
      <c r="BE65" s="133"/>
      <c r="BF65" s="133"/>
      <c r="BG65" s="133"/>
      <c r="BH65" s="133"/>
    </row>
    <row r="66" s="128" customFormat="1" customHeight="1" spans="1:60">
      <c r="A66" s="143"/>
      <c r="B66" s="138"/>
      <c r="C66" s="138"/>
      <c r="D66" s="138"/>
      <c r="F66" s="139"/>
      <c r="G66" s="140"/>
      <c r="H66" s="141"/>
      <c r="I66" s="125"/>
      <c r="J66" s="153"/>
      <c r="K66" s="147"/>
      <c r="L66" s="148"/>
      <c r="M66" s="149"/>
      <c r="N66" s="125"/>
      <c r="O66" s="150"/>
      <c r="P66" s="142"/>
      <c r="Q66" s="156" t="str">
        <f>IF(H66="","",SUMIFS(#REF!,#REF!,T66))</f>
        <v/>
      </c>
      <c r="R66" s="156" t="str">
        <f t="shared" ref="R66:R129" si="3">IF(H66="","",L66-Q66)</f>
        <v/>
      </c>
      <c r="S66" s="157" t="str">
        <f t="shared" ref="S66:S129" si="4">IF(G66="","",_xlfn.TEXTJOIN("-",1,T66,G66,I66,TEXT(J66,"yyyymmdd"),L66))</f>
        <v/>
      </c>
      <c r="T66" s="157" t="s">
        <v>90</v>
      </c>
      <c r="U66" s="157" t="str">
        <f t="shared" si="2"/>
        <v/>
      </c>
      <c r="V66" s="131"/>
      <c r="W66" s="131"/>
      <c r="X66" s="131"/>
      <c r="Y66" s="131"/>
      <c r="Z66" s="131"/>
      <c r="AA66" s="131"/>
      <c r="AB66" s="131"/>
      <c r="AC66" s="131"/>
      <c r="AD66" s="131"/>
      <c r="AE66" s="131"/>
      <c r="AF66" s="131"/>
      <c r="AG66" s="131"/>
      <c r="AH66" s="161"/>
      <c r="AI66" s="162"/>
      <c r="AJ66" s="162"/>
      <c r="AK66" s="162"/>
      <c r="AL66" s="133"/>
      <c r="AM66" s="133"/>
      <c r="AN66" s="133"/>
      <c r="AO66" s="133"/>
      <c r="AP66" s="133"/>
      <c r="AQ66" s="133"/>
      <c r="AR66" s="133"/>
      <c r="AS66" s="133"/>
      <c r="AT66" s="133"/>
      <c r="AU66" s="133"/>
      <c r="AV66" s="133"/>
      <c r="AW66" s="133"/>
      <c r="AX66" s="133"/>
      <c r="AY66" s="133"/>
      <c r="AZ66" s="133"/>
      <c r="BA66" s="133"/>
      <c r="BB66" s="133"/>
      <c r="BC66" s="133"/>
      <c r="BD66" s="133"/>
      <c r="BE66" s="133"/>
      <c r="BF66" s="133"/>
      <c r="BG66" s="133"/>
      <c r="BH66" s="133"/>
    </row>
    <row r="67" s="128" customFormat="1" customHeight="1" spans="1:60">
      <c r="A67" s="143"/>
      <c r="B67" s="138"/>
      <c r="C67" s="138"/>
      <c r="D67" s="138"/>
      <c r="F67" s="139"/>
      <c r="G67" s="140"/>
      <c r="H67" s="141"/>
      <c r="I67" s="125"/>
      <c r="J67" s="153"/>
      <c r="K67" s="147"/>
      <c r="L67" s="148"/>
      <c r="M67" s="149"/>
      <c r="N67" s="125"/>
      <c r="O67" s="150"/>
      <c r="P67" s="142"/>
      <c r="Q67" s="156" t="str">
        <f>IF(H67="","",SUMIFS(#REF!,#REF!,T67))</f>
        <v/>
      </c>
      <c r="R67" s="156" t="str">
        <f t="shared" si="3"/>
        <v/>
      </c>
      <c r="S67" s="157" t="str">
        <f t="shared" si="4"/>
        <v/>
      </c>
      <c r="T67" s="157" t="s">
        <v>91</v>
      </c>
      <c r="U67" s="157" t="str">
        <f t="shared" ref="U67:U130" si="5">IF(S67="","",RIGHT(G67,16))</f>
        <v/>
      </c>
      <c r="V67" s="131"/>
      <c r="W67" s="131"/>
      <c r="X67" s="131"/>
      <c r="Y67" s="131"/>
      <c r="Z67" s="131"/>
      <c r="AA67" s="131"/>
      <c r="AB67" s="131"/>
      <c r="AC67" s="131"/>
      <c r="AD67" s="131"/>
      <c r="AE67" s="131"/>
      <c r="AF67" s="131"/>
      <c r="AG67" s="131"/>
      <c r="AH67" s="161"/>
      <c r="AI67" s="162"/>
      <c r="AJ67" s="162"/>
      <c r="AK67" s="162"/>
      <c r="AL67" s="133"/>
      <c r="AM67" s="133"/>
      <c r="AN67" s="133"/>
      <c r="AO67" s="133"/>
      <c r="AP67" s="133"/>
      <c r="AQ67" s="133"/>
      <c r="AR67" s="133"/>
      <c r="AS67" s="133"/>
      <c r="AT67" s="133"/>
      <c r="AU67" s="133"/>
      <c r="AV67" s="133"/>
      <c r="AW67" s="133"/>
      <c r="AX67" s="133"/>
      <c r="AY67" s="133"/>
      <c r="AZ67" s="133"/>
      <c r="BA67" s="133"/>
      <c r="BB67" s="133"/>
      <c r="BC67" s="133"/>
      <c r="BD67" s="133"/>
      <c r="BE67" s="133"/>
      <c r="BF67" s="133"/>
      <c r="BG67" s="133"/>
      <c r="BH67" s="133"/>
    </row>
    <row r="68" s="128" customFormat="1" customHeight="1" spans="1:60">
      <c r="A68" s="143"/>
      <c r="B68" s="138"/>
      <c r="C68" s="138"/>
      <c r="D68" s="138"/>
      <c r="F68" s="139"/>
      <c r="G68" s="140"/>
      <c r="H68" s="141"/>
      <c r="I68" s="125"/>
      <c r="J68" s="153"/>
      <c r="K68" s="147"/>
      <c r="L68" s="148"/>
      <c r="M68" s="149"/>
      <c r="N68" s="125"/>
      <c r="O68" s="150"/>
      <c r="P68" s="142"/>
      <c r="Q68" s="156" t="str">
        <f>IF(H68="","",SUMIFS(#REF!,#REF!,T68))</f>
        <v/>
      </c>
      <c r="R68" s="156" t="str">
        <f t="shared" si="3"/>
        <v/>
      </c>
      <c r="S68" s="157" t="str">
        <f t="shared" si="4"/>
        <v/>
      </c>
      <c r="T68" s="157" t="s">
        <v>92</v>
      </c>
      <c r="U68" s="157" t="str">
        <f t="shared" si="5"/>
        <v/>
      </c>
      <c r="V68" s="131"/>
      <c r="W68" s="131"/>
      <c r="X68" s="131"/>
      <c r="Y68" s="131"/>
      <c r="Z68" s="131"/>
      <c r="AA68" s="131"/>
      <c r="AB68" s="131"/>
      <c r="AC68" s="131"/>
      <c r="AD68" s="131"/>
      <c r="AE68" s="131"/>
      <c r="AF68" s="131"/>
      <c r="AG68" s="131"/>
      <c r="AH68" s="161"/>
      <c r="AI68" s="162"/>
      <c r="AJ68" s="162"/>
      <c r="AK68" s="162"/>
      <c r="AL68" s="133"/>
      <c r="AM68" s="133"/>
      <c r="AN68" s="133"/>
      <c r="AO68" s="133"/>
      <c r="AP68" s="133"/>
      <c r="AQ68" s="133"/>
      <c r="AR68" s="133"/>
      <c r="AS68" s="133"/>
      <c r="AT68" s="133"/>
      <c r="AU68" s="133"/>
      <c r="AV68" s="133"/>
      <c r="AW68" s="133"/>
      <c r="AX68" s="133"/>
      <c r="AY68" s="133"/>
      <c r="AZ68" s="133"/>
      <c r="BA68" s="133"/>
      <c r="BB68" s="133"/>
      <c r="BC68" s="133"/>
      <c r="BD68" s="133"/>
      <c r="BE68" s="133"/>
      <c r="BF68" s="133"/>
      <c r="BG68" s="133"/>
      <c r="BH68" s="133"/>
    </row>
    <row r="69" s="128" customFormat="1" customHeight="1" spans="1:60">
      <c r="A69" s="143"/>
      <c r="B69" s="138"/>
      <c r="C69" s="138"/>
      <c r="D69" s="138"/>
      <c r="F69" s="139"/>
      <c r="G69" s="140"/>
      <c r="H69" s="141"/>
      <c r="I69" s="125"/>
      <c r="J69" s="153"/>
      <c r="K69" s="147"/>
      <c r="L69" s="148"/>
      <c r="M69" s="149"/>
      <c r="N69" s="125"/>
      <c r="O69" s="150"/>
      <c r="P69" s="142"/>
      <c r="Q69" s="156" t="str">
        <f>IF(H69="","",SUMIFS(#REF!,#REF!,T69))</f>
        <v/>
      </c>
      <c r="R69" s="156" t="str">
        <f t="shared" si="3"/>
        <v/>
      </c>
      <c r="S69" s="157" t="str">
        <f t="shared" si="4"/>
        <v/>
      </c>
      <c r="T69" s="157" t="s">
        <v>93</v>
      </c>
      <c r="U69" s="157" t="str">
        <f t="shared" si="5"/>
        <v/>
      </c>
      <c r="V69" s="131"/>
      <c r="W69" s="131"/>
      <c r="X69" s="131"/>
      <c r="Y69" s="131"/>
      <c r="Z69" s="131"/>
      <c r="AA69" s="131"/>
      <c r="AB69" s="131"/>
      <c r="AC69" s="131"/>
      <c r="AD69" s="131"/>
      <c r="AE69" s="131"/>
      <c r="AF69" s="131"/>
      <c r="AG69" s="131"/>
      <c r="AH69" s="161"/>
      <c r="AI69" s="162"/>
      <c r="AJ69" s="162"/>
      <c r="AK69" s="162"/>
      <c r="AL69" s="133"/>
      <c r="AM69" s="133"/>
      <c r="AN69" s="133"/>
      <c r="AO69" s="133"/>
      <c r="AP69" s="133"/>
      <c r="AQ69" s="133"/>
      <c r="AR69" s="133"/>
      <c r="AS69" s="133"/>
      <c r="AT69" s="133"/>
      <c r="AU69" s="133"/>
      <c r="AV69" s="133"/>
      <c r="AW69" s="133"/>
      <c r="AX69" s="133"/>
      <c r="AY69" s="133"/>
      <c r="AZ69" s="133"/>
      <c r="BA69" s="133"/>
      <c r="BB69" s="133"/>
      <c r="BC69" s="133"/>
      <c r="BD69" s="133"/>
      <c r="BE69" s="133"/>
      <c r="BF69" s="133"/>
      <c r="BG69" s="133"/>
      <c r="BH69" s="133"/>
    </row>
    <row r="70" s="128" customFormat="1" customHeight="1" spans="1:60">
      <c r="A70" s="143"/>
      <c r="B70" s="138"/>
      <c r="C70" s="138"/>
      <c r="D70" s="138"/>
      <c r="F70" s="139"/>
      <c r="G70" s="140"/>
      <c r="H70" s="141"/>
      <c r="I70" s="125"/>
      <c r="J70" s="153"/>
      <c r="K70" s="147"/>
      <c r="L70" s="148"/>
      <c r="M70" s="149"/>
      <c r="N70" s="125"/>
      <c r="O70" s="150"/>
      <c r="P70" s="142"/>
      <c r="Q70" s="156" t="str">
        <f>IF(H70="","",SUMIFS(#REF!,#REF!,T70))</f>
        <v/>
      </c>
      <c r="R70" s="156" t="str">
        <f t="shared" si="3"/>
        <v/>
      </c>
      <c r="S70" s="157" t="str">
        <f t="shared" si="4"/>
        <v/>
      </c>
      <c r="T70" s="157" t="s">
        <v>94</v>
      </c>
      <c r="U70" s="157" t="str">
        <f t="shared" si="5"/>
        <v/>
      </c>
      <c r="V70" s="131"/>
      <c r="W70" s="131"/>
      <c r="X70" s="131"/>
      <c r="Y70" s="131"/>
      <c r="Z70" s="131"/>
      <c r="AA70" s="131"/>
      <c r="AB70" s="131"/>
      <c r="AC70" s="131"/>
      <c r="AD70" s="131"/>
      <c r="AE70" s="131"/>
      <c r="AF70" s="131"/>
      <c r="AG70" s="131"/>
      <c r="AH70" s="161"/>
      <c r="AI70" s="162"/>
      <c r="AJ70" s="162"/>
      <c r="AK70" s="162"/>
      <c r="AL70" s="133"/>
      <c r="AM70" s="133"/>
      <c r="AN70" s="133"/>
      <c r="AO70" s="133"/>
      <c r="AP70" s="133"/>
      <c r="AQ70" s="133"/>
      <c r="AR70" s="133"/>
      <c r="AS70" s="133"/>
      <c r="AT70" s="133"/>
      <c r="AU70" s="133"/>
      <c r="AV70" s="133"/>
      <c r="AW70" s="133"/>
      <c r="AX70" s="133"/>
      <c r="AY70" s="133"/>
      <c r="AZ70" s="133"/>
      <c r="BA70" s="133"/>
      <c r="BB70" s="133"/>
      <c r="BC70" s="133"/>
      <c r="BD70" s="133"/>
      <c r="BE70" s="133"/>
      <c r="BF70" s="133"/>
      <c r="BG70" s="133"/>
      <c r="BH70" s="133"/>
    </row>
    <row r="71" s="128" customFormat="1" customHeight="1" spans="1:60">
      <c r="A71" s="143"/>
      <c r="B71" s="138"/>
      <c r="C71" s="138"/>
      <c r="D71" s="138"/>
      <c r="F71" s="139"/>
      <c r="G71" s="140"/>
      <c r="H71" s="141"/>
      <c r="I71" s="125"/>
      <c r="J71" s="153"/>
      <c r="K71" s="147"/>
      <c r="L71" s="148"/>
      <c r="M71" s="149"/>
      <c r="N71" s="125"/>
      <c r="O71" s="150"/>
      <c r="P71" s="142"/>
      <c r="Q71" s="156" t="str">
        <f>IF(H71="","",SUMIFS(#REF!,#REF!,T71))</f>
        <v/>
      </c>
      <c r="R71" s="156" t="str">
        <f t="shared" si="3"/>
        <v/>
      </c>
      <c r="S71" s="157" t="str">
        <f t="shared" si="4"/>
        <v/>
      </c>
      <c r="T71" s="157" t="s">
        <v>95</v>
      </c>
      <c r="U71" s="157" t="str">
        <f t="shared" si="5"/>
        <v/>
      </c>
      <c r="V71" s="131"/>
      <c r="W71" s="131"/>
      <c r="X71" s="131"/>
      <c r="Y71" s="131"/>
      <c r="Z71" s="131"/>
      <c r="AA71" s="131"/>
      <c r="AB71" s="131"/>
      <c r="AC71" s="131"/>
      <c r="AD71" s="131"/>
      <c r="AE71" s="131"/>
      <c r="AF71" s="131"/>
      <c r="AG71" s="131"/>
      <c r="AH71" s="161"/>
      <c r="AI71" s="162"/>
      <c r="AJ71" s="162"/>
      <c r="AK71" s="162"/>
      <c r="AL71" s="133"/>
      <c r="AM71" s="133"/>
      <c r="AN71" s="133"/>
      <c r="AO71" s="133"/>
      <c r="AP71" s="133"/>
      <c r="AQ71" s="133"/>
      <c r="AR71" s="133"/>
      <c r="AS71" s="133"/>
      <c r="AT71" s="133"/>
      <c r="AU71" s="133"/>
      <c r="AV71" s="133"/>
      <c r="AW71" s="133"/>
      <c r="AX71" s="133"/>
      <c r="AY71" s="133"/>
      <c r="AZ71" s="133"/>
      <c r="BA71" s="133"/>
      <c r="BB71" s="133"/>
      <c r="BC71" s="133"/>
      <c r="BD71" s="133"/>
      <c r="BE71" s="133"/>
      <c r="BF71" s="133"/>
      <c r="BG71" s="133"/>
      <c r="BH71" s="133"/>
    </row>
    <row r="72" s="128" customFormat="1" customHeight="1" spans="1:60">
      <c r="A72" s="143"/>
      <c r="B72" s="138"/>
      <c r="C72" s="138"/>
      <c r="D72" s="138"/>
      <c r="F72" s="139"/>
      <c r="G72" s="140"/>
      <c r="H72" s="141"/>
      <c r="I72" s="125"/>
      <c r="J72" s="153"/>
      <c r="K72" s="147"/>
      <c r="L72" s="148"/>
      <c r="M72" s="149"/>
      <c r="N72" s="125"/>
      <c r="O72" s="150"/>
      <c r="P72" s="142"/>
      <c r="Q72" s="156" t="str">
        <f>IF(H72="","",SUMIFS(#REF!,#REF!,T72))</f>
        <v/>
      </c>
      <c r="R72" s="156" t="str">
        <f t="shared" si="3"/>
        <v/>
      </c>
      <c r="S72" s="157" t="str">
        <f t="shared" si="4"/>
        <v/>
      </c>
      <c r="T72" s="157" t="s">
        <v>96</v>
      </c>
      <c r="U72" s="157" t="str">
        <f t="shared" si="5"/>
        <v/>
      </c>
      <c r="V72" s="131"/>
      <c r="W72" s="131"/>
      <c r="X72" s="131"/>
      <c r="Y72" s="131"/>
      <c r="Z72" s="131"/>
      <c r="AA72" s="131"/>
      <c r="AB72" s="131"/>
      <c r="AC72" s="131"/>
      <c r="AD72" s="131"/>
      <c r="AE72" s="131"/>
      <c r="AF72" s="131"/>
      <c r="AG72" s="131"/>
      <c r="AH72" s="161"/>
      <c r="AI72" s="162"/>
      <c r="AJ72" s="162"/>
      <c r="AK72" s="162"/>
      <c r="AL72" s="133"/>
      <c r="AM72" s="133"/>
      <c r="AN72" s="133"/>
      <c r="AO72" s="133"/>
      <c r="AP72" s="133"/>
      <c r="AQ72" s="133"/>
      <c r="AR72" s="133"/>
      <c r="AS72" s="133"/>
      <c r="AT72" s="133"/>
      <c r="AU72" s="133"/>
      <c r="AV72" s="133"/>
      <c r="AW72" s="133"/>
      <c r="AX72" s="133"/>
      <c r="AY72" s="133"/>
      <c r="AZ72" s="133"/>
      <c r="BA72" s="133"/>
      <c r="BB72" s="133"/>
      <c r="BC72" s="133"/>
      <c r="BD72" s="133"/>
      <c r="BE72" s="133"/>
      <c r="BF72" s="133"/>
      <c r="BG72" s="133"/>
      <c r="BH72" s="133"/>
    </row>
    <row r="73" s="128" customFormat="1" customHeight="1" spans="1:60">
      <c r="A73" s="143"/>
      <c r="B73" s="138"/>
      <c r="C73" s="138"/>
      <c r="D73" s="138"/>
      <c r="F73" s="139"/>
      <c r="G73" s="140"/>
      <c r="H73" s="141"/>
      <c r="I73" s="125"/>
      <c r="J73" s="153"/>
      <c r="K73" s="147"/>
      <c r="L73" s="148"/>
      <c r="M73" s="149"/>
      <c r="N73" s="125"/>
      <c r="O73" s="150"/>
      <c r="P73" s="142"/>
      <c r="Q73" s="156" t="str">
        <f>IF(H73="","",SUMIFS(#REF!,#REF!,T73))</f>
        <v/>
      </c>
      <c r="R73" s="156" t="str">
        <f t="shared" si="3"/>
        <v/>
      </c>
      <c r="S73" s="157" t="str">
        <f t="shared" si="4"/>
        <v/>
      </c>
      <c r="T73" s="157" t="s">
        <v>97</v>
      </c>
      <c r="U73" s="157" t="str">
        <f t="shared" si="5"/>
        <v/>
      </c>
      <c r="V73" s="131"/>
      <c r="W73" s="131"/>
      <c r="X73" s="131"/>
      <c r="Y73" s="131"/>
      <c r="Z73" s="131"/>
      <c r="AA73" s="131"/>
      <c r="AB73" s="131"/>
      <c r="AC73" s="131"/>
      <c r="AD73" s="131"/>
      <c r="AE73" s="131"/>
      <c r="AF73" s="131"/>
      <c r="AG73" s="131"/>
      <c r="AH73" s="161"/>
      <c r="AI73" s="162"/>
      <c r="AJ73" s="162"/>
      <c r="AK73" s="162"/>
      <c r="AL73" s="133"/>
      <c r="AM73" s="133"/>
      <c r="AN73" s="133"/>
      <c r="AO73" s="133"/>
      <c r="AP73" s="133"/>
      <c r="AQ73" s="133"/>
      <c r="AR73" s="133"/>
      <c r="AS73" s="133"/>
      <c r="AT73" s="133"/>
      <c r="AU73" s="133"/>
      <c r="AV73" s="133"/>
      <c r="AW73" s="133"/>
      <c r="AX73" s="133"/>
      <c r="AY73" s="133"/>
      <c r="AZ73" s="133"/>
      <c r="BA73" s="133"/>
      <c r="BB73" s="133"/>
      <c r="BC73" s="133"/>
      <c r="BD73" s="133"/>
      <c r="BE73" s="133"/>
      <c r="BF73" s="133"/>
      <c r="BG73" s="133"/>
      <c r="BH73" s="133"/>
    </row>
    <row r="74" s="128" customFormat="1" customHeight="1" spans="1:60">
      <c r="A74" s="143"/>
      <c r="B74" s="138"/>
      <c r="C74" s="138"/>
      <c r="D74" s="138"/>
      <c r="F74" s="139"/>
      <c r="G74" s="140"/>
      <c r="H74" s="141"/>
      <c r="I74" s="125"/>
      <c r="J74" s="153"/>
      <c r="K74" s="147"/>
      <c r="L74" s="148"/>
      <c r="M74" s="149"/>
      <c r="N74" s="125"/>
      <c r="O74" s="150"/>
      <c r="P74" s="142"/>
      <c r="Q74" s="156" t="str">
        <f>IF(H74="","",SUMIFS(#REF!,#REF!,T74))</f>
        <v/>
      </c>
      <c r="R74" s="156" t="str">
        <f t="shared" si="3"/>
        <v/>
      </c>
      <c r="S74" s="157" t="str">
        <f t="shared" si="4"/>
        <v/>
      </c>
      <c r="T74" s="157" t="s">
        <v>98</v>
      </c>
      <c r="U74" s="157" t="str">
        <f t="shared" si="5"/>
        <v/>
      </c>
      <c r="V74" s="131"/>
      <c r="W74" s="131"/>
      <c r="X74" s="131"/>
      <c r="Y74" s="131"/>
      <c r="Z74" s="131"/>
      <c r="AA74" s="131"/>
      <c r="AB74" s="131"/>
      <c r="AC74" s="131"/>
      <c r="AD74" s="131"/>
      <c r="AE74" s="131"/>
      <c r="AF74" s="131"/>
      <c r="AG74" s="131"/>
      <c r="AH74" s="161"/>
      <c r="AI74" s="162"/>
      <c r="AJ74" s="162"/>
      <c r="AK74" s="162"/>
      <c r="AL74" s="133"/>
      <c r="AM74" s="133"/>
      <c r="AN74" s="133"/>
      <c r="AO74" s="133"/>
      <c r="AP74" s="133"/>
      <c r="AQ74" s="133"/>
      <c r="AR74" s="133"/>
      <c r="AS74" s="133"/>
      <c r="AT74" s="133"/>
      <c r="AU74" s="133"/>
      <c r="AV74" s="133"/>
      <c r="AW74" s="133"/>
      <c r="AX74" s="133"/>
      <c r="AY74" s="133"/>
      <c r="AZ74" s="133"/>
      <c r="BA74" s="133"/>
      <c r="BB74" s="133"/>
      <c r="BC74" s="133"/>
      <c r="BD74" s="133"/>
      <c r="BE74" s="133"/>
      <c r="BF74" s="133"/>
      <c r="BG74" s="133"/>
      <c r="BH74" s="133"/>
    </row>
    <row r="75" s="128" customFormat="1" customHeight="1" spans="1:60">
      <c r="A75" s="143"/>
      <c r="B75" s="138"/>
      <c r="C75" s="138"/>
      <c r="D75" s="138"/>
      <c r="F75" s="139"/>
      <c r="G75" s="140"/>
      <c r="H75" s="141"/>
      <c r="I75" s="125"/>
      <c r="J75" s="153"/>
      <c r="K75" s="147"/>
      <c r="L75" s="148"/>
      <c r="M75" s="149"/>
      <c r="N75" s="125"/>
      <c r="O75" s="150"/>
      <c r="P75" s="142"/>
      <c r="Q75" s="156" t="str">
        <f>IF(H75="","",SUMIFS(#REF!,#REF!,T75))</f>
        <v/>
      </c>
      <c r="R75" s="156" t="str">
        <f t="shared" si="3"/>
        <v/>
      </c>
      <c r="S75" s="157" t="str">
        <f t="shared" si="4"/>
        <v/>
      </c>
      <c r="T75" s="157" t="s">
        <v>99</v>
      </c>
      <c r="U75" s="157" t="str">
        <f t="shared" si="5"/>
        <v/>
      </c>
      <c r="V75" s="131"/>
      <c r="W75" s="131"/>
      <c r="X75" s="131"/>
      <c r="Y75" s="131"/>
      <c r="Z75" s="131"/>
      <c r="AA75" s="131"/>
      <c r="AB75" s="131"/>
      <c r="AC75" s="131"/>
      <c r="AD75" s="131"/>
      <c r="AE75" s="131"/>
      <c r="AF75" s="131"/>
      <c r="AG75" s="131"/>
      <c r="AH75" s="161"/>
      <c r="AI75" s="162"/>
      <c r="AJ75" s="162"/>
      <c r="AK75" s="162"/>
      <c r="AL75" s="133"/>
      <c r="AM75" s="133"/>
      <c r="AN75" s="133"/>
      <c r="AO75" s="133"/>
      <c r="AP75" s="133"/>
      <c r="AQ75" s="133"/>
      <c r="AR75" s="133"/>
      <c r="AS75" s="133"/>
      <c r="AT75" s="133"/>
      <c r="AU75" s="133"/>
      <c r="AV75" s="133"/>
      <c r="AW75" s="133"/>
      <c r="AX75" s="133"/>
      <c r="AY75" s="133"/>
      <c r="AZ75" s="133"/>
      <c r="BA75" s="133"/>
      <c r="BB75" s="133"/>
      <c r="BC75" s="133"/>
      <c r="BD75" s="133"/>
      <c r="BE75" s="133"/>
      <c r="BF75" s="133"/>
      <c r="BG75" s="133"/>
      <c r="BH75" s="133"/>
    </row>
    <row r="76" s="128" customFormat="1" customHeight="1" spans="1:60">
      <c r="A76" s="143"/>
      <c r="B76" s="138"/>
      <c r="C76" s="138"/>
      <c r="D76" s="138"/>
      <c r="F76" s="139"/>
      <c r="G76" s="140"/>
      <c r="H76" s="141"/>
      <c r="I76" s="125"/>
      <c r="J76" s="153"/>
      <c r="K76" s="147"/>
      <c r="L76" s="148"/>
      <c r="M76" s="149"/>
      <c r="N76" s="125"/>
      <c r="O76" s="150"/>
      <c r="P76" s="142"/>
      <c r="Q76" s="156" t="str">
        <f>IF(H76="","",SUMIFS(#REF!,#REF!,T76))</f>
        <v/>
      </c>
      <c r="R76" s="156" t="str">
        <f t="shared" si="3"/>
        <v/>
      </c>
      <c r="S76" s="157" t="str">
        <f t="shared" si="4"/>
        <v/>
      </c>
      <c r="T76" s="157" t="s">
        <v>100</v>
      </c>
      <c r="U76" s="157" t="str">
        <f t="shared" si="5"/>
        <v/>
      </c>
      <c r="V76" s="131"/>
      <c r="W76" s="131"/>
      <c r="X76" s="131"/>
      <c r="Y76" s="131"/>
      <c r="Z76" s="131"/>
      <c r="AA76" s="131"/>
      <c r="AB76" s="131"/>
      <c r="AC76" s="131"/>
      <c r="AD76" s="131"/>
      <c r="AE76" s="131"/>
      <c r="AF76" s="131"/>
      <c r="AG76" s="131"/>
      <c r="AH76" s="161"/>
      <c r="AI76" s="162"/>
      <c r="AJ76" s="162"/>
      <c r="AK76" s="162"/>
      <c r="AL76" s="133"/>
      <c r="AM76" s="133"/>
      <c r="AN76" s="133"/>
      <c r="AO76" s="133"/>
      <c r="AP76" s="133"/>
      <c r="AQ76" s="133"/>
      <c r="AR76" s="133"/>
      <c r="AS76" s="133"/>
      <c r="AT76" s="133"/>
      <c r="AU76" s="133"/>
      <c r="AV76" s="133"/>
      <c r="AW76" s="133"/>
      <c r="AX76" s="133"/>
      <c r="AY76" s="133"/>
      <c r="AZ76" s="133"/>
      <c r="BA76" s="133"/>
      <c r="BB76" s="133"/>
      <c r="BC76" s="133"/>
      <c r="BD76" s="133"/>
      <c r="BE76" s="133"/>
      <c r="BF76" s="133"/>
      <c r="BG76" s="133"/>
      <c r="BH76" s="133"/>
    </row>
    <row r="77" s="128" customFormat="1" customHeight="1" spans="1:60">
      <c r="A77" s="143"/>
      <c r="B77" s="138"/>
      <c r="C77" s="138"/>
      <c r="D77" s="138"/>
      <c r="F77" s="139"/>
      <c r="G77" s="140"/>
      <c r="H77" s="141"/>
      <c r="I77" s="125"/>
      <c r="J77" s="153"/>
      <c r="K77" s="147"/>
      <c r="L77" s="148"/>
      <c r="M77" s="149"/>
      <c r="N77" s="125"/>
      <c r="O77" s="150"/>
      <c r="P77" s="142"/>
      <c r="Q77" s="156" t="str">
        <f>IF(H77="","",SUMIFS(#REF!,#REF!,T77))</f>
        <v/>
      </c>
      <c r="R77" s="156" t="str">
        <f t="shared" si="3"/>
        <v/>
      </c>
      <c r="S77" s="157" t="str">
        <f t="shared" si="4"/>
        <v/>
      </c>
      <c r="T77" s="157" t="s">
        <v>101</v>
      </c>
      <c r="U77" s="157" t="str">
        <f t="shared" si="5"/>
        <v/>
      </c>
      <c r="V77" s="131"/>
      <c r="W77" s="131"/>
      <c r="X77" s="131"/>
      <c r="Y77" s="131"/>
      <c r="Z77" s="131"/>
      <c r="AA77" s="131"/>
      <c r="AB77" s="131"/>
      <c r="AC77" s="131"/>
      <c r="AD77" s="131"/>
      <c r="AE77" s="131"/>
      <c r="AF77" s="131"/>
      <c r="AG77" s="131"/>
      <c r="AH77" s="161"/>
      <c r="AI77" s="162"/>
      <c r="AJ77" s="162"/>
      <c r="AK77" s="162"/>
      <c r="AL77" s="133"/>
      <c r="AM77" s="133"/>
      <c r="AN77" s="133"/>
      <c r="AO77" s="133"/>
      <c r="AP77" s="133"/>
      <c r="AQ77" s="133"/>
      <c r="AR77" s="133"/>
      <c r="AS77" s="133"/>
      <c r="AT77" s="133"/>
      <c r="AU77" s="133"/>
      <c r="AV77" s="133"/>
      <c r="AW77" s="133"/>
      <c r="AX77" s="133"/>
      <c r="AY77" s="133"/>
      <c r="AZ77" s="133"/>
      <c r="BA77" s="133"/>
      <c r="BB77" s="133"/>
      <c r="BC77" s="133"/>
      <c r="BD77" s="133"/>
      <c r="BE77" s="133"/>
      <c r="BF77" s="133"/>
      <c r="BG77" s="133"/>
      <c r="BH77" s="133"/>
    </row>
    <row r="78" s="128" customFormat="1" customHeight="1" spans="1:60">
      <c r="A78" s="143"/>
      <c r="B78" s="138"/>
      <c r="C78" s="138"/>
      <c r="D78" s="138"/>
      <c r="F78" s="139"/>
      <c r="G78" s="140"/>
      <c r="H78" s="141"/>
      <c r="I78" s="125"/>
      <c r="J78" s="153"/>
      <c r="K78" s="147"/>
      <c r="L78" s="148"/>
      <c r="M78" s="149"/>
      <c r="N78" s="125"/>
      <c r="O78" s="150"/>
      <c r="P78" s="142"/>
      <c r="Q78" s="156" t="str">
        <f>IF(H78="","",SUMIFS(#REF!,#REF!,T78))</f>
        <v/>
      </c>
      <c r="R78" s="156" t="str">
        <f t="shared" si="3"/>
        <v/>
      </c>
      <c r="S78" s="157" t="str">
        <f t="shared" si="4"/>
        <v/>
      </c>
      <c r="T78" s="157" t="s">
        <v>102</v>
      </c>
      <c r="U78" s="157" t="str">
        <f t="shared" si="5"/>
        <v/>
      </c>
      <c r="V78" s="131"/>
      <c r="W78" s="131"/>
      <c r="X78" s="131"/>
      <c r="Y78" s="131"/>
      <c r="Z78" s="131"/>
      <c r="AA78" s="131"/>
      <c r="AB78" s="131"/>
      <c r="AC78" s="131"/>
      <c r="AD78" s="131"/>
      <c r="AE78" s="131"/>
      <c r="AF78" s="131"/>
      <c r="AG78" s="131"/>
      <c r="AH78" s="161"/>
      <c r="AI78" s="162"/>
      <c r="AJ78" s="162"/>
      <c r="AK78" s="162"/>
      <c r="AL78" s="133"/>
      <c r="AM78" s="133"/>
      <c r="AN78" s="133"/>
      <c r="AO78" s="133"/>
      <c r="AP78" s="133"/>
      <c r="AQ78" s="133"/>
      <c r="AR78" s="133"/>
      <c r="AS78" s="133"/>
      <c r="AT78" s="133"/>
      <c r="AU78" s="133"/>
      <c r="AV78" s="133"/>
      <c r="AW78" s="133"/>
      <c r="AX78" s="133"/>
      <c r="AY78" s="133"/>
      <c r="AZ78" s="133"/>
      <c r="BA78" s="133"/>
      <c r="BB78" s="133"/>
      <c r="BC78" s="133"/>
      <c r="BD78" s="133"/>
      <c r="BE78" s="133"/>
      <c r="BF78" s="133"/>
      <c r="BG78" s="133"/>
      <c r="BH78" s="133"/>
    </row>
    <row r="79" s="128" customFormat="1" customHeight="1" spans="1:60">
      <c r="A79" s="143"/>
      <c r="B79" s="138"/>
      <c r="C79" s="138"/>
      <c r="D79" s="138"/>
      <c r="F79" s="139"/>
      <c r="G79" s="140"/>
      <c r="H79" s="141"/>
      <c r="I79" s="125"/>
      <c r="J79" s="153"/>
      <c r="K79" s="147"/>
      <c r="L79" s="148"/>
      <c r="M79" s="149"/>
      <c r="N79" s="125"/>
      <c r="O79" s="150"/>
      <c r="P79" s="142"/>
      <c r="Q79" s="156" t="str">
        <f>IF(H79="","",SUMIFS(#REF!,#REF!,T79))</f>
        <v/>
      </c>
      <c r="R79" s="156" t="str">
        <f t="shared" si="3"/>
        <v/>
      </c>
      <c r="S79" s="157" t="str">
        <f t="shared" si="4"/>
        <v/>
      </c>
      <c r="T79" s="157" t="s">
        <v>103</v>
      </c>
      <c r="U79" s="157" t="str">
        <f t="shared" si="5"/>
        <v/>
      </c>
      <c r="V79" s="131"/>
      <c r="W79" s="131"/>
      <c r="X79" s="131"/>
      <c r="Y79" s="131"/>
      <c r="Z79" s="131"/>
      <c r="AA79" s="131"/>
      <c r="AB79" s="131"/>
      <c r="AC79" s="131"/>
      <c r="AD79" s="131"/>
      <c r="AE79" s="131"/>
      <c r="AF79" s="131"/>
      <c r="AG79" s="131"/>
      <c r="AH79" s="161"/>
      <c r="AI79" s="162"/>
      <c r="AJ79" s="162"/>
      <c r="AK79" s="162"/>
      <c r="AL79" s="133"/>
      <c r="AM79" s="133"/>
      <c r="AN79" s="133"/>
      <c r="AO79" s="133"/>
      <c r="AP79" s="133"/>
      <c r="AQ79" s="133"/>
      <c r="AR79" s="133"/>
      <c r="AS79" s="133"/>
      <c r="AT79" s="133"/>
      <c r="AU79" s="133"/>
      <c r="AV79" s="133"/>
      <c r="AW79" s="133"/>
      <c r="AX79" s="133"/>
      <c r="AY79" s="133"/>
      <c r="AZ79" s="133"/>
      <c r="BA79" s="133"/>
      <c r="BB79" s="133"/>
      <c r="BC79" s="133"/>
      <c r="BD79" s="133"/>
      <c r="BE79" s="133"/>
      <c r="BF79" s="133"/>
      <c r="BG79" s="133"/>
      <c r="BH79" s="133"/>
    </row>
    <row r="80" s="128" customFormat="1" customHeight="1" spans="1:60">
      <c r="A80" s="143"/>
      <c r="B80" s="138"/>
      <c r="C80" s="138"/>
      <c r="D80" s="138"/>
      <c r="F80" s="139"/>
      <c r="G80" s="140"/>
      <c r="H80" s="141"/>
      <c r="I80" s="125"/>
      <c r="J80" s="153"/>
      <c r="K80" s="147"/>
      <c r="L80" s="148"/>
      <c r="M80" s="149"/>
      <c r="N80" s="125"/>
      <c r="O80" s="150"/>
      <c r="P80" s="142"/>
      <c r="Q80" s="156" t="str">
        <f>IF(H80="","",SUMIFS(#REF!,#REF!,T80))</f>
        <v/>
      </c>
      <c r="R80" s="156" t="str">
        <f t="shared" si="3"/>
        <v/>
      </c>
      <c r="S80" s="157" t="str">
        <f t="shared" si="4"/>
        <v/>
      </c>
      <c r="T80" s="157" t="s">
        <v>104</v>
      </c>
      <c r="U80" s="157" t="str">
        <f t="shared" si="5"/>
        <v/>
      </c>
      <c r="V80" s="131"/>
      <c r="W80" s="131"/>
      <c r="X80" s="131"/>
      <c r="Y80" s="131"/>
      <c r="Z80" s="131"/>
      <c r="AA80" s="131"/>
      <c r="AB80" s="131"/>
      <c r="AC80" s="131"/>
      <c r="AD80" s="131"/>
      <c r="AE80" s="131"/>
      <c r="AF80" s="131"/>
      <c r="AG80" s="131"/>
      <c r="AH80" s="161"/>
      <c r="AI80" s="162"/>
      <c r="AJ80" s="162"/>
      <c r="AK80" s="162"/>
      <c r="AL80" s="133"/>
      <c r="AM80" s="133"/>
      <c r="AN80" s="133"/>
      <c r="AO80" s="133"/>
      <c r="AP80" s="133"/>
      <c r="AQ80" s="133"/>
      <c r="AR80" s="133"/>
      <c r="AS80" s="133"/>
      <c r="AT80" s="133"/>
      <c r="AU80" s="133"/>
      <c r="AV80" s="133"/>
      <c r="AW80" s="133"/>
      <c r="AX80" s="133"/>
      <c r="AY80" s="133"/>
      <c r="AZ80" s="133"/>
      <c r="BA80" s="133"/>
      <c r="BB80" s="133"/>
      <c r="BC80" s="133"/>
      <c r="BD80" s="133"/>
      <c r="BE80" s="133"/>
      <c r="BF80" s="133"/>
      <c r="BG80" s="133"/>
      <c r="BH80" s="133"/>
    </row>
    <row r="81" s="128" customFormat="1" customHeight="1" spans="1:60">
      <c r="A81" s="143"/>
      <c r="B81" s="138"/>
      <c r="C81" s="138"/>
      <c r="D81" s="138"/>
      <c r="F81" s="139"/>
      <c r="G81" s="140"/>
      <c r="H81" s="141"/>
      <c r="I81" s="125"/>
      <c r="J81" s="153"/>
      <c r="K81" s="147"/>
      <c r="L81" s="148"/>
      <c r="M81" s="149"/>
      <c r="N81" s="125"/>
      <c r="O81" s="150"/>
      <c r="P81" s="142"/>
      <c r="Q81" s="156" t="str">
        <f>IF(H81="","",SUMIFS(#REF!,#REF!,T81))</f>
        <v/>
      </c>
      <c r="R81" s="156" t="str">
        <f t="shared" si="3"/>
        <v/>
      </c>
      <c r="S81" s="157" t="str">
        <f t="shared" si="4"/>
        <v/>
      </c>
      <c r="T81" s="157" t="s">
        <v>105</v>
      </c>
      <c r="U81" s="157" t="str">
        <f t="shared" si="5"/>
        <v/>
      </c>
      <c r="V81" s="131"/>
      <c r="W81" s="131"/>
      <c r="X81" s="131"/>
      <c r="Y81" s="131"/>
      <c r="Z81" s="131"/>
      <c r="AA81" s="131"/>
      <c r="AB81" s="131"/>
      <c r="AC81" s="131"/>
      <c r="AD81" s="131"/>
      <c r="AE81" s="131"/>
      <c r="AF81" s="131"/>
      <c r="AG81" s="131"/>
      <c r="AH81" s="161"/>
      <c r="AI81" s="162"/>
      <c r="AJ81" s="162"/>
      <c r="AK81" s="162"/>
      <c r="AL81" s="133"/>
      <c r="AM81" s="133"/>
      <c r="AN81" s="133"/>
      <c r="AO81" s="133"/>
      <c r="AP81" s="133"/>
      <c r="AQ81" s="133"/>
      <c r="AR81" s="133"/>
      <c r="AS81" s="133"/>
      <c r="AT81" s="133"/>
      <c r="AU81" s="133"/>
      <c r="AV81" s="133"/>
      <c r="AW81" s="133"/>
      <c r="AX81" s="133"/>
      <c r="AY81" s="133"/>
      <c r="AZ81" s="133"/>
      <c r="BA81" s="133"/>
      <c r="BB81" s="133"/>
      <c r="BC81" s="133"/>
      <c r="BD81" s="133"/>
      <c r="BE81" s="133"/>
      <c r="BF81" s="133"/>
      <c r="BG81" s="133"/>
      <c r="BH81" s="133"/>
    </row>
    <row r="82" s="128" customFormat="1" customHeight="1" spans="1:60">
      <c r="A82" s="143"/>
      <c r="B82" s="138"/>
      <c r="C82" s="138"/>
      <c r="D82" s="138"/>
      <c r="F82" s="139"/>
      <c r="G82" s="140"/>
      <c r="H82" s="141"/>
      <c r="I82" s="125"/>
      <c r="J82" s="153"/>
      <c r="K82" s="147"/>
      <c r="L82" s="148"/>
      <c r="M82" s="149"/>
      <c r="N82" s="125"/>
      <c r="O82" s="150"/>
      <c r="P82" s="142"/>
      <c r="Q82" s="156" t="str">
        <f>IF(H82="","",SUMIFS(#REF!,#REF!,T82))</f>
        <v/>
      </c>
      <c r="R82" s="156" t="str">
        <f t="shared" si="3"/>
        <v/>
      </c>
      <c r="S82" s="157" t="str">
        <f t="shared" si="4"/>
        <v/>
      </c>
      <c r="T82" s="157" t="s">
        <v>106</v>
      </c>
      <c r="U82" s="157" t="str">
        <f t="shared" si="5"/>
        <v/>
      </c>
      <c r="V82" s="131"/>
      <c r="W82" s="131"/>
      <c r="X82" s="131"/>
      <c r="Y82" s="131"/>
      <c r="Z82" s="131"/>
      <c r="AA82" s="131"/>
      <c r="AB82" s="131"/>
      <c r="AC82" s="131"/>
      <c r="AD82" s="131"/>
      <c r="AE82" s="131"/>
      <c r="AF82" s="131"/>
      <c r="AG82" s="131"/>
      <c r="AH82" s="161"/>
      <c r="AI82" s="162"/>
      <c r="AJ82" s="162"/>
      <c r="AK82" s="162"/>
      <c r="AL82" s="133"/>
      <c r="AM82" s="133"/>
      <c r="AN82" s="133"/>
      <c r="AO82" s="133"/>
      <c r="AP82" s="133"/>
      <c r="AQ82" s="133"/>
      <c r="AR82" s="133"/>
      <c r="AS82" s="133"/>
      <c r="AT82" s="133"/>
      <c r="AU82" s="133"/>
      <c r="AV82" s="133"/>
      <c r="AW82" s="133"/>
      <c r="AX82" s="133"/>
      <c r="AY82" s="133"/>
      <c r="AZ82" s="133"/>
      <c r="BA82" s="133"/>
      <c r="BB82" s="133"/>
      <c r="BC82" s="133"/>
      <c r="BD82" s="133"/>
      <c r="BE82" s="133"/>
      <c r="BF82" s="133"/>
      <c r="BG82" s="133"/>
      <c r="BH82" s="133"/>
    </row>
    <row r="83" s="128" customFormat="1" customHeight="1" spans="1:60">
      <c r="A83" s="143"/>
      <c r="B83" s="138"/>
      <c r="C83" s="138"/>
      <c r="D83" s="138"/>
      <c r="F83" s="139"/>
      <c r="G83" s="140"/>
      <c r="H83" s="141"/>
      <c r="I83" s="125"/>
      <c r="J83" s="163"/>
      <c r="K83" s="147"/>
      <c r="L83" s="148"/>
      <c r="M83" s="149"/>
      <c r="N83" s="125"/>
      <c r="O83" s="150"/>
      <c r="P83" s="142"/>
      <c r="Q83" s="156" t="str">
        <f>IF(H83="","",SUMIFS(#REF!,#REF!,T83))</f>
        <v/>
      </c>
      <c r="R83" s="156" t="str">
        <f t="shared" si="3"/>
        <v/>
      </c>
      <c r="S83" s="157" t="str">
        <f t="shared" si="4"/>
        <v/>
      </c>
      <c r="T83" s="157" t="s">
        <v>107</v>
      </c>
      <c r="U83" s="157" t="str">
        <f t="shared" si="5"/>
        <v/>
      </c>
      <c r="V83" s="131"/>
      <c r="W83" s="131"/>
      <c r="X83" s="131"/>
      <c r="Y83" s="131"/>
      <c r="Z83" s="131"/>
      <c r="AA83" s="131"/>
      <c r="AB83" s="131"/>
      <c r="AC83" s="131"/>
      <c r="AD83" s="131"/>
      <c r="AE83" s="131"/>
      <c r="AF83" s="131"/>
      <c r="AG83" s="131"/>
      <c r="AH83" s="161"/>
      <c r="AI83" s="162"/>
      <c r="AJ83" s="162"/>
      <c r="AK83" s="162"/>
      <c r="AL83" s="133"/>
      <c r="AM83" s="133"/>
      <c r="AN83" s="133"/>
      <c r="AO83" s="133"/>
      <c r="AP83" s="133"/>
      <c r="AQ83" s="133"/>
      <c r="AR83" s="133"/>
      <c r="AS83" s="133"/>
      <c r="AT83" s="133"/>
      <c r="AU83" s="133"/>
      <c r="AV83" s="133"/>
      <c r="AW83" s="133"/>
      <c r="AX83" s="133"/>
      <c r="AY83" s="133"/>
      <c r="AZ83" s="133"/>
      <c r="BA83" s="133"/>
      <c r="BB83" s="133"/>
      <c r="BC83" s="133"/>
      <c r="BD83" s="133"/>
      <c r="BE83" s="133"/>
      <c r="BF83" s="133"/>
      <c r="BG83" s="133"/>
      <c r="BH83" s="133"/>
    </row>
    <row r="84" s="128" customFormat="1" customHeight="1" spans="1:60">
      <c r="A84" s="143"/>
      <c r="B84" s="138"/>
      <c r="C84" s="138"/>
      <c r="D84" s="138"/>
      <c r="F84" s="139"/>
      <c r="G84" s="140"/>
      <c r="H84" s="141"/>
      <c r="I84" s="125"/>
      <c r="J84" s="163"/>
      <c r="K84" s="147"/>
      <c r="L84" s="148"/>
      <c r="M84" s="149"/>
      <c r="N84" s="125"/>
      <c r="O84" s="150"/>
      <c r="P84" s="142"/>
      <c r="Q84" s="156" t="str">
        <f>IF(H84="","",SUMIFS(#REF!,#REF!,T84))</f>
        <v/>
      </c>
      <c r="R84" s="156" t="str">
        <f t="shared" si="3"/>
        <v/>
      </c>
      <c r="S84" s="157" t="str">
        <f t="shared" si="4"/>
        <v/>
      </c>
      <c r="T84" s="157" t="s">
        <v>108</v>
      </c>
      <c r="U84" s="157" t="str">
        <f t="shared" si="5"/>
        <v/>
      </c>
      <c r="V84" s="131"/>
      <c r="W84" s="131"/>
      <c r="X84" s="131"/>
      <c r="Y84" s="131"/>
      <c r="Z84" s="131"/>
      <c r="AA84" s="131"/>
      <c r="AB84" s="131"/>
      <c r="AC84" s="131"/>
      <c r="AD84" s="131"/>
      <c r="AE84" s="131"/>
      <c r="AF84" s="131"/>
      <c r="AG84" s="131"/>
      <c r="AH84" s="161"/>
      <c r="AI84" s="162"/>
      <c r="AJ84" s="162"/>
      <c r="AK84" s="162"/>
      <c r="AL84" s="133"/>
      <c r="AM84" s="133"/>
      <c r="AN84" s="133"/>
      <c r="AO84" s="133"/>
      <c r="AP84" s="133"/>
      <c r="AQ84" s="133"/>
      <c r="AR84" s="133"/>
      <c r="AS84" s="133"/>
      <c r="AT84" s="133"/>
      <c r="AU84" s="133"/>
      <c r="AV84" s="133"/>
      <c r="AW84" s="133"/>
      <c r="AX84" s="133"/>
      <c r="AY84" s="133"/>
      <c r="AZ84" s="133"/>
      <c r="BA84" s="133"/>
      <c r="BB84" s="133"/>
      <c r="BC84" s="133"/>
      <c r="BD84" s="133"/>
      <c r="BE84" s="133"/>
      <c r="BF84" s="133"/>
      <c r="BG84" s="133"/>
      <c r="BH84" s="133"/>
    </row>
    <row r="85" s="128" customFormat="1" customHeight="1" spans="1:60">
      <c r="A85" s="143"/>
      <c r="B85" s="138"/>
      <c r="C85" s="138"/>
      <c r="D85" s="138"/>
      <c r="F85" s="139"/>
      <c r="G85" s="140"/>
      <c r="H85" s="141"/>
      <c r="I85" s="125"/>
      <c r="J85" s="153"/>
      <c r="K85" s="147"/>
      <c r="L85" s="148"/>
      <c r="M85" s="149"/>
      <c r="N85" s="125"/>
      <c r="O85" s="150"/>
      <c r="P85" s="142"/>
      <c r="Q85" s="156" t="str">
        <f>IF(H85="","",SUMIFS(#REF!,#REF!,T85))</f>
        <v/>
      </c>
      <c r="R85" s="156" t="str">
        <f t="shared" si="3"/>
        <v/>
      </c>
      <c r="S85" s="157" t="str">
        <f t="shared" si="4"/>
        <v/>
      </c>
      <c r="T85" s="157" t="s">
        <v>109</v>
      </c>
      <c r="U85" s="157" t="str">
        <f t="shared" si="5"/>
        <v/>
      </c>
      <c r="V85" s="131"/>
      <c r="W85" s="131"/>
      <c r="X85" s="131"/>
      <c r="Y85" s="131"/>
      <c r="Z85" s="131"/>
      <c r="AA85" s="131"/>
      <c r="AB85" s="131"/>
      <c r="AC85" s="131"/>
      <c r="AD85" s="131"/>
      <c r="AE85" s="131"/>
      <c r="AF85" s="131"/>
      <c r="AG85" s="131"/>
      <c r="AH85" s="161"/>
      <c r="AI85" s="162"/>
      <c r="AJ85" s="162"/>
      <c r="AK85" s="162"/>
      <c r="AL85" s="133"/>
      <c r="AM85" s="133"/>
      <c r="AN85" s="133"/>
      <c r="AO85" s="133"/>
      <c r="AP85" s="133"/>
      <c r="AQ85" s="133"/>
      <c r="AR85" s="133"/>
      <c r="AS85" s="133"/>
      <c r="AT85" s="133"/>
      <c r="AU85" s="133"/>
      <c r="AV85" s="133"/>
      <c r="AW85" s="133"/>
      <c r="AX85" s="133"/>
      <c r="AY85" s="133"/>
      <c r="AZ85" s="133"/>
      <c r="BA85" s="133"/>
      <c r="BB85" s="133"/>
      <c r="BC85" s="133"/>
      <c r="BD85" s="133"/>
      <c r="BE85" s="133"/>
      <c r="BF85" s="133"/>
      <c r="BG85" s="133"/>
      <c r="BH85" s="133"/>
    </row>
    <row r="86" s="128" customFormat="1" customHeight="1" spans="1:60">
      <c r="A86" s="143"/>
      <c r="B86" s="138"/>
      <c r="C86" s="138"/>
      <c r="D86" s="138"/>
      <c r="F86" s="139"/>
      <c r="G86" s="140"/>
      <c r="H86" s="141"/>
      <c r="I86" s="125"/>
      <c r="J86" s="163"/>
      <c r="K86" s="147"/>
      <c r="L86" s="148"/>
      <c r="M86" s="149"/>
      <c r="N86" s="125"/>
      <c r="O86" s="150"/>
      <c r="P86" s="142"/>
      <c r="Q86" s="156" t="str">
        <f>IF(H86="","",SUMIFS(#REF!,#REF!,T86))</f>
        <v/>
      </c>
      <c r="R86" s="156" t="str">
        <f t="shared" si="3"/>
        <v/>
      </c>
      <c r="S86" s="157" t="str">
        <f t="shared" si="4"/>
        <v/>
      </c>
      <c r="T86" s="157" t="s">
        <v>110</v>
      </c>
      <c r="U86" s="157" t="str">
        <f t="shared" si="5"/>
        <v/>
      </c>
      <c r="V86" s="131"/>
      <c r="W86" s="131"/>
      <c r="X86" s="131"/>
      <c r="Y86" s="131"/>
      <c r="Z86" s="131"/>
      <c r="AA86" s="131"/>
      <c r="AB86" s="131"/>
      <c r="AC86" s="131"/>
      <c r="AD86" s="131"/>
      <c r="AE86" s="131"/>
      <c r="AF86" s="131"/>
      <c r="AG86" s="131"/>
      <c r="AH86" s="161"/>
      <c r="AI86" s="162"/>
      <c r="AJ86" s="162"/>
      <c r="AK86" s="162"/>
      <c r="AL86" s="133"/>
      <c r="AM86" s="133"/>
      <c r="AN86" s="133"/>
      <c r="AO86" s="133"/>
      <c r="AP86" s="133"/>
      <c r="AQ86" s="133"/>
      <c r="AR86" s="133"/>
      <c r="AS86" s="133"/>
      <c r="AT86" s="133"/>
      <c r="AU86" s="133"/>
      <c r="AV86" s="133"/>
      <c r="AW86" s="133"/>
      <c r="AX86" s="133"/>
      <c r="AY86" s="133"/>
      <c r="AZ86" s="133"/>
      <c r="BA86" s="133"/>
      <c r="BB86" s="133"/>
      <c r="BC86" s="133"/>
      <c r="BD86" s="133"/>
      <c r="BE86" s="133"/>
      <c r="BF86" s="133"/>
      <c r="BG86" s="133"/>
      <c r="BH86" s="133"/>
    </row>
    <row r="87" s="128" customFormat="1" customHeight="1" spans="1:60">
      <c r="A87" s="143"/>
      <c r="B87" s="138"/>
      <c r="C87" s="138"/>
      <c r="D87" s="138"/>
      <c r="F87" s="139"/>
      <c r="G87" s="140"/>
      <c r="H87" s="141"/>
      <c r="I87" s="125"/>
      <c r="J87" s="153"/>
      <c r="K87" s="147"/>
      <c r="L87" s="148"/>
      <c r="M87" s="149"/>
      <c r="N87" s="125"/>
      <c r="O87" s="150"/>
      <c r="P87" s="142"/>
      <c r="Q87" s="156" t="str">
        <f>IF(H87="","",SUMIFS(#REF!,#REF!,T87))</f>
        <v/>
      </c>
      <c r="R87" s="156" t="str">
        <f t="shared" si="3"/>
        <v/>
      </c>
      <c r="S87" s="157" t="str">
        <f t="shared" si="4"/>
        <v/>
      </c>
      <c r="T87" s="157" t="s">
        <v>111</v>
      </c>
      <c r="U87" s="157" t="str">
        <f t="shared" si="5"/>
        <v/>
      </c>
      <c r="V87" s="131"/>
      <c r="W87" s="131"/>
      <c r="X87" s="131"/>
      <c r="Y87" s="131"/>
      <c r="Z87" s="131"/>
      <c r="AA87" s="131"/>
      <c r="AB87" s="131"/>
      <c r="AC87" s="131"/>
      <c r="AD87" s="131"/>
      <c r="AE87" s="131"/>
      <c r="AF87" s="131"/>
      <c r="AG87" s="131"/>
      <c r="AH87" s="161"/>
      <c r="AI87" s="162"/>
      <c r="AJ87" s="162"/>
      <c r="AK87" s="162"/>
      <c r="AL87" s="133"/>
      <c r="AM87" s="133"/>
      <c r="AN87" s="133"/>
      <c r="AO87" s="133"/>
      <c r="AP87" s="133"/>
      <c r="AQ87" s="133"/>
      <c r="AR87" s="133"/>
      <c r="AS87" s="133"/>
      <c r="AT87" s="133"/>
      <c r="AU87" s="133"/>
      <c r="AV87" s="133"/>
      <c r="AW87" s="133"/>
      <c r="AX87" s="133"/>
      <c r="AY87" s="133"/>
      <c r="AZ87" s="133"/>
      <c r="BA87" s="133"/>
      <c r="BB87" s="133"/>
      <c r="BC87" s="133"/>
      <c r="BD87" s="133"/>
      <c r="BE87" s="133"/>
      <c r="BF87" s="133"/>
      <c r="BG87" s="133"/>
      <c r="BH87" s="133"/>
    </row>
    <row r="88" s="128" customFormat="1" customHeight="1" spans="1:60">
      <c r="A88" s="143"/>
      <c r="B88" s="138"/>
      <c r="C88" s="138"/>
      <c r="D88" s="138"/>
      <c r="F88" s="139"/>
      <c r="G88" s="140"/>
      <c r="H88" s="141"/>
      <c r="I88" s="125"/>
      <c r="J88" s="153"/>
      <c r="K88" s="147"/>
      <c r="L88" s="148"/>
      <c r="M88" s="149"/>
      <c r="N88" s="125"/>
      <c r="O88" s="150"/>
      <c r="P88" s="142"/>
      <c r="Q88" s="156" t="str">
        <f>IF(H88="","",SUMIFS(#REF!,#REF!,T88))</f>
        <v/>
      </c>
      <c r="R88" s="156" t="str">
        <f t="shared" si="3"/>
        <v/>
      </c>
      <c r="S88" s="157" t="str">
        <f t="shared" si="4"/>
        <v/>
      </c>
      <c r="T88" s="157" t="s">
        <v>112</v>
      </c>
      <c r="U88" s="157" t="str">
        <f t="shared" si="5"/>
        <v/>
      </c>
      <c r="V88" s="131"/>
      <c r="W88" s="131"/>
      <c r="X88" s="131"/>
      <c r="Y88" s="131"/>
      <c r="Z88" s="131"/>
      <c r="AA88" s="131"/>
      <c r="AB88" s="131"/>
      <c r="AC88" s="131"/>
      <c r="AD88" s="131"/>
      <c r="AE88" s="131"/>
      <c r="AF88" s="131"/>
      <c r="AG88" s="131"/>
      <c r="AH88" s="161"/>
      <c r="AI88" s="162"/>
      <c r="AJ88" s="162"/>
      <c r="AK88" s="162"/>
      <c r="AL88" s="133"/>
      <c r="AM88" s="133"/>
      <c r="AN88" s="133"/>
      <c r="AO88" s="133"/>
      <c r="AP88" s="133"/>
      <c r="AQ88" s="133"/>
      <c r="AR88" s="133"/>
      <c r="AS88" s="133"/>
      <c r="AT88" s="133"/>
      <c r="AU88" s="133"/>
      <c r="AV88" s="133"/>
      <c r="AW88" s="133"/>
      <c r="AX88" s="133"/>
      <c r="AY88" s="133"/>
      <c r="AZ88" s="133"/>
      <c r="BA88" s="133"/>
      <c r="BB88" s="133"/>
      <c r="BC88" s="133"/>
      <c r="BD88" s="133"/>
      <c r="BE88" s="133"/>
      <c r="BF88" s="133"/>
      <c r="BG88" s="133"/>
      <c r="BH88" s="133"/>
    </row>
    <row r="89" s="128" customFormat="1" customHeight="1" spans="1:60">
      <c r="A89" s="143"/>
      <c r="B89" s="138"/>
      <c r="C89" s="138"/>
      <c r="D89" s="138"/>
      <c r="F89" s="139"/>
      <c r="G89" s="140"/>
      <c r="H89" s="141"/>
      <c r="I89" s="125"/>
      <c r="J89" s="153"/>
      <c r="K89" s="147"/>
      <c r="L89" s="148"/>
      <c r="M89" s="149"/>
      <c r="N89" s="125"/>
      <c r="O89" s="150"/>
      <c r="P89" s="142"/>
      <c r="Q89" s="156" t="str">
        <f>IF(H89="","",SUMIFS(#REF!,#REF!,T89))</f>
        <v/>
      </c>
      <c r="R89" s="156" t="str">
        <f t="shared" si="3"/>
        <v/>
      </c>
      <c r="S89" s="157" t="str">
        <f t="shared" si="4"/>
        <v/>
      </c>
      <c r="T89" s="157" t="s">
        <v>113</v>
      </c>
      <c r="U89" s="157" t="str">
        <f t="shared" si="5"/>
        <v/>
      </c>
      <c r="V89" s="131"/>
      <c r="W89" s="131"/>
      <c r="X89" s="131"/>
      <c r="Y89" s="131"/>
      <c r="Z89" s="131"/>
      <c r="AA89" s="131"/>
      <c r="AB89" s="131"/>
      <c r="AC89" s="131"/>
      <c r="AD89" s="131"/>
      <c r="AE89" s="131"/>
      <c r="AF89" s="131"/>
      <c r="AG89" s="131"/>
      <c r="AH89" s="161"/>
      <c r="AI89" s="162"/>
      <c r="AJ89" s="162"/>
      <c r="AK89" s="162"/>
      <c r="AL89" s="133"/>
      <c r="AM89" s="133"/>
      <c r="AN89" s="133"/>
      <c r="AO89" s="133"/>
      <c r="AP89" s="133"/>
      <c r="AQ89" s="133"/>
      <c r="AR89" s="133"/>
      <c r="AS89" s="133"/>
      <c r="AT89" s="133"/>
      <c r="AU89" s="133"/>
      <c r="AV89" s="133"/>
      <c r="AW89" s="133"/>
      <c r="AX89" s="133"/>
      <c r="AY89" s="133"/>
      <c r="AZ89" s="133"/>
      <c r="BA89" s="133"/>
      <c r="BB89" s="133"/>
      <c r="BC89" s="133"/>
      <c r="BD89" s="133"/>
      <c r="BE89" s="133"/>
      <c r="BF89" s="133"/>
      <c r="BG89" s="133"/>
      <c r="BH89" s="133"/>
    </row>
    <row r="90" s="128" customFormat="1" customHeight="1" spans="1:60">
      <c r="A90" s="143"/>
      <c r="B90" s="138"/>
      <c r="C90" s="138"/>
      <c r="D90" s="138"/>
      <c r="F90" s="139"/>
      <c r="G90" s="140"/>
      <c r="H90" s="141"/>
      <c r="I90" s="125"/>
      <c r="J90" s="153"/>
      <c r="K90" s="147"/>
      <c r="L90" s="148"/>
      <c r="M90" s="149"/>
      <c r="N90" s="125"/>
      <c r="O90" s="150"/>
      <c r="P90" s="142"/>
      <c r="Q90" s="156" t="str">
        <f>IF(H90="","",SUMIFS(#REF!,#REF!,T90))</f>
        <v/>
      </c>
      <c r="R90" s="156" t="str">
        <f t="shared" si="3"/>
        <v/>
      </c>
      <c r="S90" s="157" t="str">
        <f t="shared" si="4"/>
        <v/>
      </c>
      <c r="T90" s="157" t="s">
        <v>114</v>
      </c>
      <c r="U90" s="157" t="str">
        <f t="shared" si="5"/>
        <v/>
      </c>
      <c r="V90" s="131"/>
      <c r="W90" s="131"/>
      <c r="X90" s="131"/>
      <c r="Y90" s="131"/>
      <c r="Z90" s="131"/>
      <c r="AA90" s="131"/>
      <c r="AB90" s="131"/>
      <c r="AC90" s="131"/>
      <c r="AD90" s="131"/>
      <c r="AE90" s="131"/>
      <c r="AF90" s="131"/>
      <c r="AG90" s="131"/>
      <c r="AH90" s="161"/>
      <c r="AI90" s="162"/>
      <c r="AJ90" s="162"/>
      <c r="AK90" s="162"/>
      <c r="AL90" s="133"/>
      <c r="AM90" s="133"/>
      <c r="AN90" s="133"/>
      <c r="AO90" s="133"/>
      <c r="AP90" s="133"/>
      <c r="AQ90" s="133"/>
      <c r="AR90" s="133"/>
      <c r="AS90" s="133"/>
      <c r="AT90" s="133"/>
      <c r="AU90" s="133"/>
      <c r="AV90" s="133"/>
      <c r="AW90" s="133"/>
      <c r="AX90" s="133"/>
      <c r="AY90" s="133"/>
      <c r="AZ90" s="133"/>
      <c r="BA90" s="133"/>
      <c r="BB90" s="133"/>
      <c r="BC90" s="133"/>
      <c r="BD90" s="133"/>
      <c r="BE90" s="133"/>
      <c r="BF90" s="133"/>
      <c r="BG90" s="133"/>
      <c r="BH90" s="133"/>
    </row>
    <row r="91" s="128" customFormat="1" customHeight="1" spans="1:60">
      <c r="A91" s="143"/>
      <c r="B91" s="138"/>
      <c r="C91" s="138"/>
      <c r="D91" s="138"/>
      <c r="F91" s="139"/>
      <c r="G91" s="140"/>
      <c r="H91" s="141"/>
      <c r="I91" s="125"/>
      <c r="J91" s="153"/>
      <c r="K91" s="147"/>
      <c r="L91" s="148"/>
      <c r="M91" s="149"/>
      <c r="N91" s="125"/>
      <c r="O91" s="150"/>
      <c r="P91" s="142"/>
      <c r="Q91" s="156" t="str">
        <f>IF(H91="","",SUMIFS(#REF!,#REF!,T91))</f>
        <v/>
      </c>
      <c r="R91" s="156" t="str">
        <f t="shared" si="3"/>
        <v/>
      </c>
      <c r="S91" s="157" t="str">
        <f t="shared" si="4"/>
        <v/>
      </c>
      <c r="T91" s="157" t="s">
        <v>115</v>
      </c>
      <c r="U91" s="157" t="str">
        <f t="shared" si="5"/>
        <v/>
      </c>
      <c r="V91" s="131"/>
      <c r="W91" s="131"/>
      <c r="X91" s="131"/>
      <c r="Y91" s="131"/>
      <c r="Z91" s="131"/>
      <c r="AA91" s="131"/>
      <c r="AB91" s="131"/>
      <c r="AC91" s="131"/>
      <c r="AD91" s="131"/>
      <c r="AE91" s="131"/>
      <c r="AF91" s="131"/>
      <c r="AG91" s="131"/>
      <c r="AH91" s="161"/>
      <c r="AI91" s="162"/>
      <c r="AJ91" s="162"/>
      <c r="AK91" s="162"/>
      <c r="AL91" s="133"/>
      <c r="AM91" s="133"/>
      <c r="AN91" s="133"/>
      <c r="AO91" s="133"/>
      <c r="AP91" s="133"/>
      <c r="AQ91" s="133"/>
      <c r="AR91" s="133"/>
      <c r="AS91" s="133"/>
      <c r="AT91" s="133"/>
      <c r="AU91" s="133"/>
      <c r="AV91" s="133"/>
      <c r="AW91" s="133"/>
      <c r="AX91" s="133"/>
      <c r="AY91" s="133"/>
      <c r="AZ91" s="133"/>
      <c r="BA91" s="133"/>
      <c r="BB91" s="133"/>
      <c r="BC91" s="133"/>
      <c r="BD91" s="133"/>
      <c r="BE91" s="133"/>
      <c r="BF91" s="133"/>
      <c r="BG91" s="133"/>
      <c r="BH91" s="133"/>
    </row>
    <row r="92" s="128" customFormat="1" customHeight="1" spans="1:60">
      <c r="A92" s="143"/>
      <c r="B92" s="138"/>
      <c r="C92" s="138"/>
      <c r="D92" s="138"/>
      <c r="F92" s="139"/>
      <c r="G92" s="140"/>
      <c r="H92" s="141"/>
      <c r="I92" s="125"/>
      <c r="J92" s="153"/>
      <c r="K92" s="147"/>
      <c r="L92" s="148"/>
      <c r="M92" s="149"/>
      <c r="N92" s="125"/>
      <c r="O92" s="150"/>
      <c r="P92" s="142"/>
      <c r="Q92" s="156" t="str">
        <f>IF(H92="","",SUMIFS(#REF!,#REF!,T92))</f>
        <v/>
      </c>
      <c r="R92" s="156" t="str">
        <f t="shared" si="3"/>
        <v/>
      </c>
      <c r="S92" s="157" t="str">
        <f t="shared" si="4"/>
        <v/>
      </c>
      <c r="T92" s="157" t="s">
        <v>116</v>
      </c>
      <c r="U92" s="157" t="str">
        <f t="shared" si="5"/>
        <v/>
      </c>
      <c r="V92" s="131"/>
      <c r="W92" s="131"/>
      <c r="X92" s="131"/>
      <c r="Y92" s="131"/>
      <c r="Z92" s="131"/>
      <c r="AA92" s="131"/>
      <c r="AB92" s="131"/>
      <c r="AC92" s="131"/>
      <c r="AD92" s="131"/>
      <c r="AE92" s="131"/>
      <c r="AF92" s="131"/>
      <c r="AG92" s="131"/>
      <c r="AH92" s="161"/>
      <c r="AI92" s="162"/>
      <c r="AJ92" s="162"/>
      <c r="AK92" s="162"/>
      <c r="AL92" s="133"/>
      <c r="AM92" s="133"/>
      <c r="AN92" s="133"/>
      <c r="AO92" s="133"/>
      <c r="AP92" s="133"/>
      <c r="AQ92" s="133"/>
      <c r="AR92" s="133"/>
      <c r="AS92" s="133"/>
      <c r="AT92" s="133"/>
      <c r="AU92" s="133"/>
      <c r="AV92" s="133"/>
      <c r="AW92" s="133"/>
      <c r="AX92" s="133"/>
      <c r="AY92" s="133"/>
      <c r="AZ92" s="133"/>
      <c r="BA92" s="133"/>
      <c r="BB92" s="133"/>
      <c r="BC92" s="133"/>
      <c r="BD92" s="133"/>
      <c r="BE92" s="133"/>
      <c r="BF92" s="133"/>
      <c r="BG92" s="133"/>
      <c r="BH92" s="133"/>
    </row>
    <row r="93" s="128" customFormat="1" customHeight="1" spans="1:60">
      <c r="A93" s="143"/>
      <c r="B93" s="138"/>
      <c r="C93" s="138"/>
      <c r="D93" s="138"/>
      <c r="F93" s="139"/>
      <c r="G93" s="140"/>
      <c r="H93" s="141"/>
      <c r="I93" s="125"/>
      <c r="J93" s="153"/>
      <c r="K93" s="147"/>
      <c r="L93" s="148"/>
      <c r="M93" s="149"/>
      <c r="N93" s="125"/>
      <c r="O93" s="150"/>
      <c r="P93" s="142"/>
      <c r="Q93" s="156" t="str">
        <f>IF(H93="","",SUMIFS(#REF!,#REF!,T93))</f>
        <v/>
      </c>
      <c r="R93" s="156" t="str">
        <f t="shared" si="3"/>
        <v/>
      </c>
      <c r="S93" s="157" t="str">
        <f t="shared" si="4"/>
        <v/>
      </c>
      <c r="T93" s="157" t="s">
        <v>117</v>
      </c>
      <c r="U93" s="157" t="str">
        <f t="shared" si="5"/>
        <v/>
      </c>
      <c r="V93" s="131"/>
      <c r="W93" s="131"/>
      <c r="X93" s="131"/>
      <c r="Y93" s="131"/>
      <c r="Z93" s="131"/>
      <c r="AA93" s="131"/>
      <c r="AB93" s="131"/>
      <c r="AC93" s="131"/>
      <c r="AD93" s="131"/>
      <c r="AE93" s="131"/>
      <c r="AF93" s="131"/>
      <c r="AG93" s="131"/>
      <c r="AH93" s="161"/>
      <c r="AI93" s="162"/>
      <c r="AJ93" s="162"/>
      <c r="AK93" s="162"/>
      <c r="AL93" s="133"/>
      <c r="AM93" s="133"/>
      <c r="AN93" s="133"/>
      <c r="AO93" s="133"/>
      <c r="AP93" s="133"/>
      <c r="AQ93" s="133"/>
      <c r="AR93" s="133"/>
      <c r="AS93" s="133"/>
      <c r="AT93" s="133"/>
      <c r="AU93" s="133"/>
      <c r="AV93" s="133"/>
      <c r="AW93" s="133"/>
      <c r="AX93" s="133"/>
      <c r="AY93" s="133"/>
      <c r="AZ93" s="133"/>
      <c r="BA93" s="133"/>
      <c r="BB93" s="133"/>
      <c r="BC93" s="133"/>
      <c r="BD93" s="133"/>
      <c r="BE93" s="133"/>
      <c r="BF93" s="133"/>
      <c r="BG93" s="133"/>
      <c r="BH93" s="133"/>
    </row>
    <row r="94" s="128" customFormat="1" customHeight="1" spans="1:60">
      <c r="A94" s="143"/>
      <c r="B94" s="138"/>
      <c r="C94" s="138"/>
      <c r="D94" s="138"/>
      <c r="F94" s="139"/>
      <c r="G94" s="140"/>
      <c r="H94" s="141"/>
      <c r="I94" s="125"/>
      <c r="J94" s="153"/>
      <c r="K94" s="147"/>
      <c r="L94" s="148"/>
      <c r="M94" s="149"/>
      <c r="N94" s="125"/>
      <c r="O94" s="150"/>
      <c r="P94" s="142"/>
      <c r="Q94" s="156" t="str">
        <f>IF(H94="","",SUMIFS(#REF!,#REF!,T94))</f>
        <v/>
      </c>
      <c r="R94" s="156" t="str">
        <f t="shared" si="3"/>
        <v/>
      </c>
      <c r="S94" s="157" t="str">
        <f t="shared" si="4"/>
        <v/>
      </c>
      <c r="T94" s="157" t="s">
        <v>118</v>
      </c>
      <c r="U94" s="157" t="str">
        <f t="shared" si="5"/>
        <v/>
      </c>
      <c r="V94" s="131"/>
      <c r="W94" s="131"/>
      <c r="X94" s="131"/>
      <c r="Y94" s="131"/>
      <c r="Z94" s="131"/>
      <c r="AA94" s="131"/>
      <c r="AB94" s="131"/>
      <c r="AC94" s="131"/>
      <c r="AD94" s="131"/>
      <c r="AE94" s="131"/>
      <c r="AF94" s="131"/>
      <c r="AG94" s="131"/>
      <c r="AH94" s="161"/>
      <c r="AI94" s="162"/>
      <c r="AJ94" s="162"/>
      <c r="AK94" s="162"/>
      <c r="AL94" s="133"/>
      <c r="AM94" s="133"/>
      <c r="AN94" s="133"/>
      <c r="AO94" s="133"/>
      <c r="AP94" s="133"/>
      <c r="AQ94" s="133"/>
      <c r="AR94" s="133"/>
      <c r="AS94" s="133"/>
      <c r="AT94" s="133"/>
      <c r="AU94" s="133"/>
      <c r="AV94" s="133"/>
      <c r="AW94" s="133"/>
      <c r="AX94" s="133"/>
      <c r="AY94" s="133"/>
      <c r="AZ94" s="133"/>
      <c r="BA94" s="133"/>
      <c r="BB94" s="133"/>
      <c r="BC94" s="133"/>
      <c r="BD94" s="133"/>
      <c r="BE94" s="133"/>
      <c r="BF94" s="133"/>
      <c r="BG94" s="133"/>
      <c r="BH94" s="133"/>
    </row>
    <row r="95" s="128" customFormat="1" customHeight="1" spans="1:60">
      <c r="A95" s="143"/>
      <c r="B95" s="138"/>
      <c r="C95" s="138"/>
      <c r="D95" s="138"/>
      <c r="F95" s="139"/>
      <c r="G95" s="140"/>
      <c r="H95" s="141"/>
      <c r="I95" s="125"/>
      <c r="J95" s="153"/>
      <c r="K95" s="147"/>
      <c r="L95" s="148"/>
      <c r="M95" s="149"/>
      <c r="N95" s="125"/>
      <c r="O95" s="150"/>
      <c r="P95" s="142"/>
      <c r="Q95" s="156" t="str">
        <f>IF(H95="","",SUMIFS(#REF!,#REF!,T95))</f>
        <v/>
      </c>
      <c r="R95" s="156" t="str">
        <f t="shared" si="3"/>
        <v/>
      </c>
      <c r="S95" s="157" t="str">
        <f t="shared" si="4"/>
        <v/>
      </c>
      <c r="T95" s="157" t="s">
        <v>119</v>
      </c>
      <c r="U95" s="157" t="str">
        <f t="shared" si="5"/>
        <v/>
      </c>
      <c r="V95" s="131"/>
      <c r="W95" s="131"/>
      <c r="X95" s="131"/>
      <c r="Y95" s="131"/>
      <c r="Z95" s="131"/>
      <c r="AA95" s="131"/>
      <c r="AB95" s="131"/>
      <c r="AC95" s="131"/>
      <c r="AD95" s="131"/>
      <c r="AE95" s="131"/>
      <c r="AF95" s="131"/>
      <c r="AG95" s="131"/>
      <c r="AH95" s="161"/>
      <c r="AI95" s="162"/>
      <c r="AJ95" s="162"/>
      <c r="AK95" s="162"/>
      <c r="AL95" s="133"/>
      <c r="AM95" s="133"/>
      <c r="AN95" s="133"/>
      <c r="AO95" s="133"/>
      <c r="AP95" s="133"/>
      <c r="AQ95" s="133"/>
      <c r="AR95" s="133"/>
      <c r="AS95" s="133"/>
      <c r="AT95" s="133"/>
      <c r="AU95" s="133"/>
      <c r="AV95" s="133"/>
      <c r="AW95" s="133"/>
      <c r="AX95" s="133"/>
      <c r="AY95" s="133"/>
      <c r="AZ95" s="133"/>
      <c r="BA95" s="133"/>
      <c r="BB95" s="133"/>
      <c r="BC95" s="133"/>
      <c r="BD95" s="133"/>
      <c r="BE95" s="133"/>
      <c r="BF95" s="133"/>
      <c r="BG95" s="133"/>
      <c r="BH95" s="133"/>
    </row>
    <row r="96" s="128" customFormat="1" customHeight="1" spans="1:60">
      <c r="A96" s="143"/>
      <c r="B96" s="138"/>
      <c r="C96" s="138"/>
      <c r="D96" s="138"/>
      <c r="F96" s="139"/>
      <c r="G96" s="140"/>
      <c r="H96" s="141"/>
      <c r="I96" s="125"/>
      <c r="J96" s="153"/>
      <c r="K96" s="147"/>
      <c r="L96" s="148"/>
      <c r="M96" s="149"/>
      <c r="N96" s="125"/>
      <c r="O96" s="150"/>
      <c r="P96" s="142"/>
      <c r="Q96" s="156" t="str">
        <f>IF(H96="","",SUMIFS(#REF!,#REF!,T96))</f>
        <v/>
      </c>
      <c r="R96" s="156" t="str">
        <f t="shared" si="3"/>
        <v/>
      </c>
      <c r="S96" s="157" t="str">
        <f t="shared" si="4"/>
        <v/>
      </c>
      <c r="T96" s="157" t="s">
        <v>120</v>
      </c>
      <c r="U96" s="157" t="str">
        <f t="shared" si="5"/>
        <v/>
      </c>
      <c r="V96" s="131"/>
      <c r="W96" s="131"/>
      <c r="X96" s="131"/>
      <c r="Y96" s="131"/>
      <c r="Z96" s="131"/>
      <c r="AA96" s="131"/>
      <c r="AB96" s="131"/>
      <c r="AC96" s="131"/>
      <c r="AD96" s="131"/>
      <c r="AE96" s="131"/>
      <c r="AF96" s="131"/>
      <c r="AG96" s="131"/>
      <c r="AH96" s="161"/>
      <c r="AI96" s="162"/>
      <c r="AJ96" s="162"/>
      <c r="AK96" s="162"/>
      <c r="AL96" s="133"/>
      <c r="AM96" s="133"/>
      <c r="AN96" s="133"/>
      <c r="AO96" s="133"/>
      <c r="AP96" s="133"/>
      <c r="AQ96" s="133"/>
      <c r="AR96" s="133"/>
      <c r="AS96" s="133"/>
      <c r="AT96" s="133"/>
      <c r="AU96" s="133"/>
      <c r="AV96" s="133"/>
      <c r="AW96" s="133"/>
      <c r="AX96" s="133"/>
      <c r="AY96" s="133"/>
      <c r="AZ96" s="133"/>
      <c r="BA96" s="133"/>
      <c r="BB96" s="133"/>
      <c r="BC96" s="133"/>
      <c r="BD96" s="133"/>
      <c r="BE96" s="133"/>
      <c r="BF96" s="133"/>
      <c r="BG96" s="133"/>
      <c r="BH96" s="133"/>
    </row>
    <row r="97" s="128" customFormat="1" customHeight="1" spans="1:60">
      <c r="A97" s="143"/>
      <c r="B97" s="138"/>
      <c r="C97" s="138"/>
      <c r="D97" s="138"/>
      <c r="F97" s="139"/>
      <c r="G97" s="140"/>
      <c r="H97" s="141"/>
      <c r="I97" s="125"/>
      <c r="J97" s="153"/>
      <c r="K97" s="147"/>
      <c r="L97" s="148"/>
      <c r="M97" s="149"/>
      <c r="N97" s="125"/>
      <c r="O97" s="150"/>
      <c r="P97" s="142"/>
      <c r="Q97" s="156" t="str">
        <f>IF(H97="","",SUMIFS(#REF!,#REF!,T97))</f>
        <v/>
      </c>
      <c r="R97" s="156" t="str">
        <f t="shared" si="3"/>
        <v/>
      </c>
      <c r="S97" s="157" t="str">
        <f t="shared" si="4"/>
        <v/>
      </c>
      <c r="T97" s="157" t="s">
        <v>121</v>
      </c>
      <c r="U97" s="157" t="str">
        <f t="shared" si="5"/>
        <v/>
      </c>
      <c r="V97" s="131"/>
      <c r="W97" s="131"/>
      <c r="X97" s="131"/>
      <c r="Y97" s="131"/>
      <c r="Z97" s="131"/>
      <c r="AA97" s="131"/>
      <c r="AB97" s="131"/>
      <c r="AC97" s="131"/>
      <c r="AD97" s="131"/>
      <c r="AE97" s="131"/>
      <c r="AF97" s="131"/>
      <c r="AG97" s="131"/>
      <c r="AH97" s="161"/>
      <c r="AI97" s="162"/>
      <c r="AJ97" s="162"/>
      <c r="AK97" s="162"/>
      <c r="AL97" s="133"/>
      <c r="AM97" s="133"/>
      <c r="AN97" s="133"/>
      <c r="AO97" s="133"/>
      <c r="AP97" s="133"/>
      <c r="AQ97" s="133"/>
      <c r="AR97" s="133"/>
      <c r="AS97" s="133"/>
      <c r="AT97" s="133"/>
      <c r="AU97" s="133"/>
      <c r="AV97" s="133"/>
      <c r="AW97" s="133"/>
      <c r="AX97" s="133"/>
      <c r="AY97" s="133"/>
      <c r="AZ97" s="133"/>
      <c r="BA97" s="133"/>
      <c r="BB97" s="133"/>
      <c r="BC97" s="133"/>
      <c r="BD97" s="133"/>
      <c r="BE97" s="133"/>
      <c r="BF97" s="133"/>
      <c r="BG97" s="133"/>
      <c r="BH97" s="133"/>
    </row>
    <row r="98" s="128" customFormat="1" customHeight="1" spans="1:60">
      <c r="A98" s="143"/>
      <c r="B98" s="138"/>
      <c r="C98" s="138"/>
      <c r="D98" s="138"/>
      <c r="F98" s="139"/>
      <c r="G98" s="140"/>
      <c r="H98" s="141"/>
      <c r="I98" s="125"/>
      <c r="J98" s="153"/>
      <c r="K98" s="147"/>
      <c r="L98" s="148"/>
      <c r="M98" s="149"/>
      <c r="N98" s="125"/>
      <c r="O98" s="150"/>
      <c r="P98" s="142"/>
      <c r="Q98" s="156" t="str">
        <f>IF(H98="","",SUMIFS(#REF!,#REF!,T98))</f>
        <v/>
      </c>
      <c r="R98" s="156" t="str">
        <f t="shared" si="3"/>
        <v/>
      </c>
      <c r="S98" s="157" t="str">
        <f t="shared" si="4"/>
        <v/>
      </c>
      <c r="T98" s="157" t="s">
        <v>122</v>
      </c>
      <c r="U98" s="157" t="str">
        <f t="shared" si="5"/>
        <v/>
      </c>
      <c r="V98" s="131"/>
      <c r="W98" s="131"/>
      <c r="X98" s="131"/>
      <c r="Y98" s="131"/>
      <c r="Z98" s="131"/>
      <c r="AA98" s="131"/>
      <c r="AB98" s="131"/>
      <c r="AC98" s="131"/>
      <c r="AD98" s="131"/>
      <c r="AE98" s="131"/>
      <c r="AF98" s="131"/>
      <c r="AG98" s="131"/>
      <c r="AH98" s="161"/>
      <c r="AI98" s="162"/>
      <c r="AJ98" s="162"/>
      <c r="AK98" s="162"/>
      <c r="AL98" s="133"/>
      <c r="AM98" s="133"/>
      <c r="AN98" s="133"/>
      <c r="AO98" s="133"/>
      <c r="AP98" s="133"/>
      <c r="AQ98" s="133"/>
      <c r="AR98" s="133"/>
      <c r="AS98" s="133"/>
      <c r="AT98" s="133"/>
      <c r="AU98" s="133"/>
      <c r="AV98" s="133"/>
      <c r="AW98" s="133"/>
      <c r="AX98" s="133"/>
      <c r="AY98" s="133"/>
      <c r="AZ98" s="133"/>
      <c r="BA98" s="133"/>
      <c r="BB98" s="133"/>
      <c r="BC98" s="133"/>
      <c r="BD98" s="133"/>
      <c r="BE98" s="133"/>
      <c r="BF98" s="133"/>
      <c r="BG98" s="133"/>
      <c r="BH98" s="133"/>
    </row>
    <row r="99" s="128" customFormat="1" customHeight="1" spans="1:60">
      <c r="A99" s="143"/>
      <c r="B99" s="138"/>
      <c r="C99" s="138"/>
      <c r="D99" s="138"/>
      <c r="F99" s="139"/>
      <c r="G99" s="140"/>
      <c r="H99" s="141"/>
      <c r="I99" s="125"/>
      <c r="J99" s="164"/>
      <c r="K99" s="147"/>
      <c r="L99" s="148"/>
      <c r="M99" s="149"/>
      <c r="N99" s="125"/>
      <c r="O99" s="150"/>
      <c r="P99" s="142"/>
      <c r="Q99" s="156" t="str">
        <f>IF(H99="","",SUMIFS(#REF!,#REF!,T99))</f>
        <v/>
      </c>
      <c r="R99" s="156" t="str">
        <f t="shared" si="3"/>
        <v/>
      </c>
      <c r="S99" s="157" t="str">
        <f t="shared" si="4"/>
        <v/>
      </c>
      <c r="T99" s="157" t="s">
        <v>123</v>
      </c>
      <c r="U99" s="157" t="str">
        <f t="shared" si="5"/>
        <v/>
      </c>
      <c r="V99" s="131"/>
      <c r="W99" s="131"/>
      <c r="X99" s="131"/>
      <c r="Y99" s="131"/>
      <c r="Z99" s="131"/>
      <c r="AA99" s="131"/>
      <c r="AB99" s="131"/>
      <c r="AC99" s="131"/>
      <c r="AD99" s="131"/>
      <c r="AE99" s="131"/>
      <c r="AF99" s="131"/>
      <c r="AG99" s="131"/>
      <c r="AH99" s="161"/>
      <c r="AI99" s="162"/>
      <c r="AJ99" s="162"/>
      <c r="AK99" s="162"/>
      <c r="AL99" s="133"/>
      <c r="AM99" s="133"/>
      <c r="AN99" s="133"/>
      <c r="AO99" s="133"/>
      <c r="AP99" s="133"/>
      <c r="AQ99" s="133"/>
      <c r="AR99" s="133"/>
      <c r="AS99" s="133"/>
      <c r="AT99" s="133"/>
      <c r="AU99" s="133"/>
      <c r="AV99" s="133"/>
      <c r="AW99" s="133"/>
      <c r="AX99" s="133"/>
      <c r="AY99" s="133"/>
      <c r="AZ99" s="133"/>
      <c r="BA99" s="133"/>
      <c r="BB99" s="133"/>
      <c r="BC99" s="133"/>
      <c r="BD99" s="133"/>
      <c r="BE99" s="133"/>
      <c r="BF99" s="133"/>
      <c r="BG99" s="133"/>
      <c r="BH99" s="133"/>
    </row>
    <row r="100" s="128" customFormat="1" customHeight="1" spans="1:60">
      <c r="A100" s="143"/>
      <c r="B100" s="138"/>
      <c r="C100" s="138"/>
      <c r="D100" s="138"/>
      <c r="F100" s="139"/>
      <c r="G100" s="140"/>
      <c r="H100" s="141"/>
      <c r="I100" s="125"/>
      <c r="J100" s="153"/>
      <c r="K100" s="147"/>
      <c r="L100" s="148"/>
      <c r="M100" s="149"/>
      <c r="N100" s="125"/>
      <c r="O100" s="150"/>
      <c r="P100" s="142"/>
      <c r="Q100" s="156" t="str">
        <f>IF(H100="","",SUMIFS(#REF!,#REF!,T100))</f>
        <v/>
      </c>
      <c r="R100" s="156" t="str">
        <f t="shared" si="3"/>
        <v/>
      </c>
      <c r="S100" s="157" t="str">
        <f t="shared" si="4"/>
        <v/>
      </c>
      <c r="T100" s="157" t="s">
        <v>124</v>
      </c>
      <c r="U100" s="157" t="str">
        <f t="shared" si="5"/>
        <v/>
      </c>
      <c r="V100" s="131"/>
      <c r="W100" s="131"/>
      <c r="X100" s="131"/>
      <c r="Y100" s="131"/>
      <c r="Z100" s="131"/>
      <c r="AA100" s="131"/>
      <c r="AB100" s="131"/>
      <c r="AC100" s="131"/>
      <c r="AD100" s="131"/>
      <c r="AE100" s="131"/>
      <c r="AF100" s="131"/>
      <c r="AG100" s="131"/>
      <c r="AH100" s="161"/>
      <c r="AI100" s="162"/>
      <c r="AJ100" s="162"/>
      <c r="AK100" s="162"/>
      <c r="AL100" s="133"/>
      <c r="AM100" s="133"/>
      <c r="AN100" s="133"/>
      <c r="AO100" s="133"/>
      <c r="AP100" s="133"/>
      <c r="AQ100" s="133"/>
      <c r="AR100" s="133"/>
      <c r="AS100" s="133"/>
      <c r="AT100" s="133"/>
      <c r="AU100" s="133"/>
      <c r="AV100" s="133"/>
      <c r="AW100" s="133"/>
      <c r="AX100" s="133"/>
      <c r="AY100" s="133"/>
      <c r="AZ100" s="133"/>
      <c r="BA100" s="133"/>
      <c r="BB100" s="133"/>
      <c r="BC100" s="133"/>
      <c r="BD100" s="133"/>
      <c r="BE100" s="133"/>
      <c r="BF100" s="133"/>
      <c r="BG100" s="133"/>
      <c r="BH100" s="133"/>
    </row>
    <row r="101" s="128" customFormat="1" customHeight="1" spans="1:60">
      <c r="A101" s="143"/>
      <c r="B101" s="138"/>
      <c r="C101" s="138"/>
      <c r="D101" s="138"/>
      <c r="F101" s="139"/>
      <c r="G101" s="140"/>
      <c r="H101" s="141"/>
      <c r="I101" s="125"/>
      <c r="J101" s="153"/>
      <c r="K101" s="147"/>
      <c r="L101" s="148"/>
      <c r="M101" s="149"/>
      <c r="N101" s="125"/>
      <c r="O101" s="150"/>
      <c r="P101" s="142"/>
      <c r="Q101" s="156" t="str">
        <f>IF(H101="","",SUMIFS(#REF!,#REF!,T101))</f>
        <v/>
      </c>
      <c r="R101" s="156" t="str">
        <f t="shared" si="3"/>
        <v/>
      </c>
      <c r="S101" s="157" t="str">
        <f t="shared" si="4"/>
        <v/>
      </c>
      <c r="T101" s="157" t="s">
        <v>125</v>
      </c>
      <c r="U101" s="157" t="str">
        <f t="shared" si="5"/>
        <v/>
      </c>
      <c r="V101" s="131"/>
      <c r="W101" s="131"/>
      <c r="X101" s="131"/>
      <c r="Y101" s="131"/>
      <c r="Z101" s="131"/>
      <c r="AA101" s="131"/>
      <c r="AB101" s="131"/>
      <c r="AC101" s="131"/>
      <c r="AD101" s="131"/>
      <c r="AE101" s="131"/>
      <c r="AF101" s="131"/>
      <c r="AG101" s="131"/>
      <c r="AH101" s="161"/>
      <c r="AI101" s="162"/>
      <c r="AJ101" s="162"/>
      <c r="AK101" s="162"/>
      <c r="AL101" s="133"/>
      <c r="AM101" s="133"/>
      <c r="AN101" s="133"/>
      <c r="AO101" s="133"/>
      <c r="AP101" s="133"/>
      <c r="AQ101" s="133"/>
      <c r="AR101" s="133"/>
      <c r="AS101" s="133"/>
      <c r="AT101" s="133"/>
      <c r="AU101" s="133"/>
      <c r="AV101" s="133"/>
      <c r="AW101" s="133"/>
      <c r="AX101" s="133"/>
      <c r="AY101" s="133"/>
      <c r="AZ101" s="133"/>
      <c r="BA101" s="133"/>
      <c r="BB101" s="133"/>
      <c r="BC101" s="133"/>
      <c r="BD101" s="133"/>
      <c r="BE101" s="133"/>
      <c r="BF101" s="133"/>
      <c r="BG101" s="133"/>
      <c r="BH101" s="133"/>
    </row>
    <row r="102" s="128" customFormat="1" customHeight="1" spans="1:60">
      <c r="A102" s="143"/>
      <c r="B102" s="138"/>
      <c r="C102" s="138"/>
      <c r="D102" s="138"/>
      <c r="F102" s="139"/>
      <c r="G102" s="140"/>
      <c r="H102" s="141"/>
      <c r="I102" s="125"/>
      <c r="J102" s="153"/>
      <c r="K102" s="147"/>
      <c r="L102" s="148"/>
      <c r="M102" s="149"/>
      <c r="N102" s="125"/>
      <c r="O102" s="150"/>
      <c r="P102" s="142"/>
      <c r="Q102" s="156" t="str">
        <f>IF(H102="","",SUMIFS(#REF!,#REF!,T102))</f>
        <v/>
      </c>
      <c r="R102" s="156" t="str">
        <f t="shared" si="3"/>
        <v/>
      </c>
      <c r="S102" s="157" t="str">
        <f t="shared" si="4"/>
        <v/>
      </c>
      <c r="T102" s="157" t="s">
        <v>126</v>
      </c>
      <c r="U102" s="157" t="str">
        <f t="shared" si="5"/>
        <v/>
      </c>
      <c r="V102" s="131"/>
      <c r="W102" s="131"/>
      <c r="X102" s="131"/>
      <c r="Y102" s="131"/>
      <c r="Z102" s="131"/>
      <c r="AA102" s="131"/>
      <c r="AB102" s="131"/>
      <c r="AC102" s="131"/>
      <c r="AD102" s="131"/>
      <c r="AE102" s="131"/>
      <c r="AF102" s="131"/>
      <c r="AG102" s="131"/>
      <c r="AH102" s="161"/>
      <c r="AI102" s="162"/>
      <c r="AJ102" s="162"/>
      <c r="AK102" s="162"/>
      <c r="AL102" s="133"/>
      <c r="AM102" s="133"/>
      <c r="AN102" s="133"/>
      <c r="AO102" s="133"/>
      <c r="AP102" s="133"/>
      <c r="AQ102" s="133"/>
      <c r="AR102" s="133"/>
      <c r="AS102" s="133"/>
      <c r="AT102" s="133"/>
      <c r="AU102" s="133"/>
      <c r="AV102" s="133"/>
      <c r="AW102" s="133"/>
      <c r="AX102" s="133"/>
      <c r="AY102" s="133"/>
      <c r="AZ102" s="133"/>
      <c r="BA102" s="133"/>
      <c r="BB102" s="133"/>
      <c r="BC102" s="133"/>
      <c r="BD102" s="133"/>
      <c r="BE102" s="133"/>
      <c r="BF102" s="133"/>
      <c r="BG102" s="133"/>
      <c r="BH102" s="133"/>
    </row>
    <row r="103" s="128" customFormat="1" customHeight="1" spans="1:60">
      <c r="A103" s="143"/>
      <c r="B103" s="138"/>
      <c r="C103" s="138"/>
      <c r="D103" s="138"/>
      <c r="F103" s="139"/>
      <c r="G103" s="140"/>
      <c r="H103" s="141"/>
      <c r="I103" s="125"/>
      <c r="J103" s="153"/>
      <c r="K103" s="147"/>
      <c r="L103" s="148"/>
      <c r="M103" s="149"/>
      <c r="N103" s="125"/>
      <c r="O103" s="150"/>
      <c r="P103" s="142"/>
      <c r="Q103" s="156" t="str">
        <f>IF(H103="","",SUMIFS(#REF!,#REF!,T103))</f>
        <v/>
      </c>
      <c r="R103" s="156" t="str">
        <f t="shared" si="3"/>
        <v/>
      </c>
      <c r="S103" s="157" t="str">
        <f t="shared" si="4"/>
        <v/>
      </c>
      <c r="T103" s="157" t="s">
        <v>127</v>
      </c>
      <c r="U103" s="157" t="str">
        <f t="shared" si="5"/>
        <v/>
      </c>
      <c r="V103" s="131"/>
      <c r="W103" s="131"/>
      <c r="X103" s="131"/>
      <c r="Y103" s="131"/>
      <c r="Z103" s="131"/>
      <c r="AA103" s="131"/>
      <c r="AB103" s="131"/>
      <c r="AC103" s="131"/>
      <c r="AD103" s="131"/>
      <c r="AE103" s="131"/>
      <c r="AF103" s="131"/>
      <c r="AG103" s="131"/>
      <c r="AH103" s="161"/>
      <c r="AI103" s="162"/>
      <c r="AJ103" s="162"/>
      <c r="AK103" s="162"/>
      <c r="AL103" s="133"/>
      <c r="AM103" s="133"/>
      <c r="AN103" s="133"/>
      <c r="AO103" s="133"/>
      <c r="AP103" s="133"/>
      <c r="AQ103" s="133"/>
      <c r="AR103" s="133"/>
      <c r="AS103" s="133"/>
      <c r="AT103" s="133"/>
      <c r="AU103" s="133"/>
      <c r="AV103" s="133"/>
      <c r="AW103" s="133"/>
      <c r="AX103" s="133"/>
      <c r="AY103" s="133"/>
      <c r="AZ103" s="133"/>
      <c r="BA103" s="133"/>
      <c r="BB103" s="133"/>
      <c r="BC103" s="133"/>
      <c r="BD103" s="133"/>
      <c r="BE103" s="133"/>
      <c r="BF103" s="133"/>
      <c r="BG103" s="133"/>
      <c r="BH103" s="133"/>
    </row>
    <row r="104" s="128" customFormat="1" customHeight="1" spans="1:60">
      <c r="A104" s="143"/>
      <c r="B104" s="138"/>
      <c r="C104" s="138"/>
      <c r="D104" s="138"/>
      <c r="F104" s="139"/>
      <c r="G104" s="140"/>
      <c r="H104" s="141"/>
      <c r="I104" s="125"/>
      <c r="J104" s="153"/>
      <c r="K104" s="147"/>
      <c r="L104" s="148"/>
      <c r="M104" s="149"/>
      <c r="N104" s="125"/>
      <c r="O104" s="150"/>
      <c r="P104" s="142"/>
      <c r="Q104" s="156" t="str">
        <f>IF(H104="","",SUMIFS(#REF!,#REF!,T104))</f>
        <v/>
      </c>
      <c r="R104" s="156" t="str">
        <f t="shared" si="3"/>
        <v/>
      </c>
      <c r="S104" s="157" t="str">
        <f t="shared" si="4"/>
        <v/>
      </c>
      <c r="T104" s="157" t="s">
        <v>128</v>
      </c>
      <c r="U104" s="157" t="str">
        <f t="shared" si="5"/>
        <v/>
      </c>
      <c r="V104" s="131"/>
      <c r="W104" s="131"/>
      <c r="X104" s="131"/>
      <c r="Y104" s="131"/>
      <c r="Z104" s="131"/>
      <c r="AA104" s="131"/>
      <c r="AB104" s="131"/>
      <c r="AC104" s="131"/>
      <c r="AD104" s="131"/>
      <c r="AE104" s="131"/>
      <c r="AF104" s="131"/>
      <c r="AG104" s="131"/>
      <c r="AH104" s="161"/>
      <c r="AI104" s="162"/>
      <c r="AJ104" s="162"/>
      <c r="AK104" s="162"/>
      <c r="AL104" s="133"/>
      <c r="AM104" s="133"/>
      <c r="AN104" s="133"/>
      <c r="AO104" s="133"/>
      <c r="AP104" s="133"/>
      <c r="AQ104" s="133"/>
      <c r="AR104" s="133"/>
      <c r="AS104" s="133"/>
      <c r="AT104" s="133"/>
      <c r="AU104" s="133"/>
      <c r="AV104" s="133"/>
      <c r="AW104" s="133"/>
      <c r="AX104" s="133"/>
      <c r="AY104" s="133"/>
      <c r="AZ104" s="133"/>
      <c r="BA104" s="133"/>
      <c r="BB104" s="133"/>
      <c r="BC104" s="133"/>
      <c r="BD104" s="133"/>
      <c r="BE104" s="133"/>
      <c r="BF104" s="133"/>
      <c r="BG104" s="133"/>
      <c r="BH104" s="133"/>
    </row>
    <row r="105" s="128" customFormat="1" customHeight="1" spans="1:60">
      <c r="A105" s="143"/>
      <c r="B105" s="138"/>
      <c r="C105" s="138"/>
      <c r="D105" s="138"/>
      <c r="F105" s="139"/>
      <c r="G105" s="140"/>
      <c r="H105" s="141"/>
      <c r="I105" s="125"/>
      <c r="J105" s="164"/>
      <c r="K105" s="147"/>
      <c r="L105" s="148"/>
      <c r="M105" s="149"/>
      <c r="N105" s="125"/>
      <c r="O105" s="150"/>
      <c r="P105" s="142"/>
      <c r="Q105" s="156" t="str">
        <f>IF(H105="","",SUMIFS(#REF!,#REF!,T105))</f>
        <v/>
      </c>
      <c r="R105" s="156" t="str">
        <f t="shared" si="3"/>
        <v/>
      </c>
      <c r="S105" s="157" t="str">
        <f t="shared" si="4"/>
        <v/>
      </c>
      <c r="T105" s="157" t="s">
        <v>129</v>
      </c>
      <c r="U105" s="157" t="str">
        <f t="shared" si="5"/>
        <v/>
      </c>
      <c r="V105" s="131"/>
      <c r="W105" s="131"/>
      <c r="X105" s="131"/>
      <c r="Y105" s="131"/>
      <c r="Z105" s="131"/>
      <c r="AA105" s="131"/>
      <c r="AB105" s="131"/>
      <c r="AC105" s="131"/>
      <c r="AD105" s="131"/>
      <c r="AE105" s="131"/>
      <c r="AF105" s="131"/>
      <c r="AG105" s="131"/>
      <c r="AH105" s="161"/>
      <c r="AI105" s="162"/>
      <c r="AJ105" s="162"/>
      <c r="AK105" s="162"/>
      <c r="AL105" s="133"/>
      <c r="AM105" s="133"/>
      <c r="AN105" s="133"/>
      <c r="AO105" s="133"/>
      <c r="AP105" s="133"/>
      <c r="AQ105" s="133"/>
      <c r="AR105" s="133"/>
      <c r="AS105" s="133"/>
      <c r="AT105" s="133"/>
      <c r="AU105" s="133"/>
      <c r="AV105" s="133"/>
      <c r="AW105" s="133"/>
      <c r="AX105" s="133"/>
      <c r="AY105" s="133"/>
      <c r="AZ105" s="133"/>
      <c r="BA105" s="133"/>
      <c r="BB105" s="133"/>
      <c r="BC105" s="133"/>
      <c r="BD105" s="133"/>
      <c r="BE105" s="133"/>
      <c r="BF105" s="133"/>
      <c r="BG105" s="133"/>
      <c r="BH105" s="133"/>
    </row>
    <row r="106" s="128" customFormat="1" customHeight="1" spans="1:60">
      <c r="A106" s="143"/>
      <c r="B106" s="138"/>
      <c r="C106" s="138"/>
      <c r="D106" s="138"/>
      <c r="F106" s="139"/>
      <c r="G106" s="140"/>
      <c r="H106" s="141"/>
      <c r="I106" s="125"/>
      <c r="J106" s="164"/>
      <c r="K106" s="147"/>
      <c r="L106" s="148"/>
      <c r="M106" s="149"/>
      <c r="N106" s="125"/>
      <c r="O106" s="150"/>
      <c r="P106" s="142"/>
      <c r="Q106" s="156" t="str">
        <f>IF(H106="","",SUMIFS(#REF!,#REF!,T106))</f>
        <v/>
      </c>
      <c r="R106" s="156" t="str">
        <f t="shared" si="3"/>
        <v/>
      </c>
      <c r="S106" s="157" t="str">
        <f t="shared" si="4"/>
        <v/>
      </c>
      <c r="T106" s="157" t="s">
        <v>130</v>
      </c>
      <c r="U106" s="157" t="str">
        <f t="shared" si="5"/>
        <v/>
      </c>
      <c r="V106" s="131"/>
      <c r="W106" s="131"/>
      <c r="X106" s="131"/>
      <c r="Y106" s="131"/>
      <c r="Z106" s="131"/>
      <c r="AA106" s="131"/>
      <c r="AB106" s="131"/>
      <c r="AC106" s="131"/>
      <c r="AD106" s="131"/>
      <c r="AE106" s="131"/>
      <c r="AF106" s="131"/>
      <c r="AG106" s="131"/>
      <c r="AH106" s="161"/>
      <c r="AI106" s="162"/>
      <c r="AJ106" s="162"/>
      <c r="AK106" s="162"/>
      <c r="AL106" s="133"/>
      <c r="AM106" s="133"/>
      <c r="AN106" s="133"/>
      <c r="AO106" s="133"/>
      <c r="AP106" s="133"/>
      <c r="AQ106" s="133"/>
      <c r="AR106" s="133"/>
      <c r="AS106" s="133"/>
      <c r="AT106" s="133"/>
      <c r="AU106" s="133"/>
      <c r="AV106" s="133"/>
      <c r="AW106" s="133"/>
      <c r="AX106" s="133"/>
      <c r="AY106" s="133"/>
      <c r="AZ106" s="133"/>
      <c r="BA106" s="133"/>
      <c r="BB106" s="133"/>
      <c r="BC106" s="133"/>
      <c r="BD106" s="133"/>
      <c r="BE106" s="133"/>
      <c r="BF106" s="133"/>
      <c r="BG106" s="133"/>
      <c r="BH106" s="133"/>
    </row>
    <row r="107" s="128" customFormat="1" customHeight="1" spans="1:60">
      <c r="A107" s="143"/>
      <c r="B107" s="138"/>
      <c r="C107" s="138"/>
      <c r="D107" s="138"/>
      <c r="F107" s="139"/>
      <c r="G107" s="140"/>
      <c r="H107" s="141"/>
      <c r="I107" s="125"/>
      <c r="J107" s="153"/>
      <c r="K107" s="147"/>
      <c r="L107" s="148"/>
      <c r="M107" s="149"/>
      <c r="N107" s="125"/>
      <c r="O107" s="150"/>
      <c r="P107" s="142"/>
      <c r="Q107" s="156" t="str">
        <f>IF(H107="","",SUMIFS(#REF!,#REF!,T107))</f>
        <v/>
      </c>
      <c r="R107" s="156" t="str">
        <f t="shared" si="3"/>
        <v/>
      </c>
      <c r="S107" s="157" t="str">
        <f t="shared" si="4"/>
        <v/>
      </c>
      <c r="T107" s="157" t="s">
        <v>131</v>
      </c>
      <c r="U107" s="157" t="str">
        <f t="shared" si="5"/>
        <v/>
      </c>
      <c r="V107" s="131"/>
      <c r="W107" s="131"/>
      <c r="X107" s="131"/>
      <c r="Y107" s="131"/>
      <c r="Z107" s="131"/>
      <c r="AA107" s="131"/>
      <c r="AB107" s="131"/>
      <c r="AC107" s="131"/>
      <c r="AD107" s="131"/>
      <c r="AE107" s="131"/>
      <c r="AF107" s="131"/>
      <c r="AG107" s="131"/>
      <c r="AH107" s="161"/>
      <c r="AI107" s="162"/>
      <c r="AJ107" s="162"/>
      <c r="AK107" s="162"/>
      <c r="AL107" s="133"/>
      <c r="AM107" s="133"/>
      <c r="AN107" s="133"/>
      <c r="AO107" s="133"/>
      <c r="AP107" s="133"/>
      <c r="AQ107" s="133"/>
      <c r="AR107" s="133"/>
      <c r="AS107" s="133"/>
      <c r="AT107" s="133"/>
      <c r="AU107" s="133"/>
      <c r="AV107" s="133"/>
      <c r="AW107" s="133"/>
      <c r="AX107" s="133"/>
      <c r="AY107" s="133"/>
      <c r="AZ107" s="133"/>
      <c r="BA107" s="133"/>
      <c r="BB107" s="133"/>
      <c r="BC107" s="133"/>
      <c r="BD107" s="133"/>
      <c r="BE107" s="133"/>
      <c r="BF107" s="133"/>
      <c r="BG107" s="133"/>
      <c r="BH107" s="133"/>
    </row>
    <row r="108" s="128" customFormat="1" customHeight="1" spans="1:60">
      <c r="A108" s="143"/>
      <c r="B108" s="138"/>
      <c r="C108" s="138"/>
      <c r="D108" s="138"/>
      <c r="F108" s="139"/>
      <c r="G108" s="140"/>
      <c r="H108" s="141"/>
      <c r="I108" s="125"/>
      <c r="J108" s="153"/>
      <c r="K108" s="147"/>
      <c r="L108" s="148"/>
      <c r="M108" s="149"/>
      <c r="N108" s="125"/>
      <c r="O108" s="150"/>
      <c r="P108" s="142"/>
      <c r="Q108" s="156" t="str">
        <f>IF(H108="","",SUMIFS(#REF!,#REF!,T108))</f>
        <v/>
      </c>
      <c r="R108" s="156" t="str">
        <f t="shared" si="3"/>
        <v/>
      </c>
      <c r="S108" s="157" t="str">
        <f t="shared" si="4"/>
        <v/>
      </c>
      <c r="T108" s="157" t="s">
        <v>132</v>
      </c>
      <c r="U108" s="157" t="str">
        <f t="shared" si="5"/>
        <v/>
      </c>
      <c r="V108" s="131"/>
      <c r="W108" s="131"/>
      <c r="X108" s="131"/>
      <c r="Y108" s="131"/>
      <c r="Z108" s="131"/>
      <c r="AA108" s="131"/>
      <c r="AB108" s="131"/>
      <c r="AC108" s="131"/>
      <c r="AD108" s="131"/>
      <c r="AE108" s="131"/>
      <c r="AF108" s="131"/>
      <c r="AG108" s="131"/>
      <c r="AH108" s="161"/>
      <c r="AI108" s="162"/>
      <c r="AJ108" s="162"/>
      <c r="AK108" s="162"/>
      <c r="AL108" s="133"/>
      <c r="AM108" s="133"/>
      <c r="AN108" s="133"/>
      <c r="AO108" s="133"/>
      <c r="AP108" s="133"/>
      <c r="AQ108" s="133"/>
      <c r="AR108" s="133"/>
      <c r="AS108" s="133"/>
      <c r="AT108" s="133"/>
      <c r="AU108" s="133"/>
      <c r="AV108" s="133"/>
      <c r="AW108" s="133"/>
      <c r="AX108" s="133"/>
      <c r="AY108" s="133"/>
      <c r="AZ108" s="133"/>
      <c r="BA108" s="133"/>
      <c r="BB108" s="133"/>
      <c r="BC108" s="133"/>
      <c r="BD108" s="133"/>
      <c r="BE108" s="133"/>
      <c r="BF108" s="133"/>
      <c r="BG108" s="133"/>
      <c r="BH108" s="133"/>
    </row>
    <row r="109" s="128" customFormat="1" customHeight="1" spans="1:60">
      <c r="A109" s="143"/>
      <c r="B109" s="138"/>
      <c r="C109" s="138"/>
      <c r="D109" s="138"/>
      <c r="F109" s="139"/>
      <c r="G109" s="140"/>
      <c r="H109" s="141"/>
      <c r="I109" s="125"/>
      <c r="J109" s="153"/>
      <c r="K109" s="147"/>
      <c r="L109" s="148"/>
      <c r="M109" s="149"/>
      <c r="N109" s="125"/>
      <c r="O109" s="150"/>
      <c r="P109" s="142"/>
      <c r="Q109" s="156" t="str">
        <f>IF(H109="","",SUMIFS(#REF!,#REF!,T109))</f>
        <v/>
      </c>
      <c r="R109" s="156" t="str">
        <f t="shared" si="3"/>
        <v/>
      </c>
      <c r="S109" s="157" t="str">
        <f t="shared" si="4"/>
        <v/>
      </c>
      <c r="T109" s="157" t="s">
        <v>133</v>
      </c>
      <c r="U109" s="157" t="str">
        <f t="shared" si="5"/>
        <v/>
      </c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61"/>
      <c r="AI109" s="162"/>
      <c r="AJ109" s="162"/>
      <c r="AK109" s="162"/>
      <c r="AL109" s="133"/>
      <c r="AM109" s="133"/>
      <c r="AN109" s="133"/>
      <c r="AO109" s="133"/>
      <c r="AP109" s="133"/>
      <c r="AQ109" s="133"/>
      <c r="AR109" s="133"/>
      <c r="AS109" s="133"/>
      <c r="AT109" s="133"/>
      <c r="AU109" s="133"/>
      <c r="AV109" s="133"/>
      <c r="AW109" s="133"/>
      <c r="AX109" s="133"/>
      <c r="AY109" s="133"/>
      <c r="AZ109" s="133"/>
      <c r="BA109" s="133"/>
      <c r="BB109" s="133"/>
      <c r="BC109" s="133"/>
      <c r="BD109" s="133"/>
      <c r="BE109" s="133"/>
      <c r="BF109" s="133"/>
      <c r="BG109" s="133"/>
      <c r="BH109" s="133"/>
    </row>
    <row r="110" s="128" customFormat="1" customHeight="1" spans="1:60">
      <c r="A110" s="143"/>
      <c r="B110" s="138"/>
      <c r="C110" s="138"/>
      <c r="D110" s="138"/>
      <c r="F110" s="139"/>
      <c r="G110" s="140"/>
      <c r="H110" s="141"/>
      <c r="I110" s="125"/>
      <c r="J110" s="153"/>
      <c r="K110" s="147"/>
      <c r="L110" s="148"/>
      <c r="M110" s="149"/>
      <c r="N110" s="125"/>
      <c r="O110" s="150"/>
      <c r="P110" s="142"/>
      <c r="Q110" s="156" t="str">
        <f>IF(H110="","",SUMIFS(#REF!,#REF!,T110))</f>
        <v/>
      </c>
      <c r="R110" s="156" t="str">
        <f t="shared" si="3"/>
        <v/>
      </c>
      <c r="S110" s="157" t="str">
        <f t="shared" si="4"/>
        <v/>
      </c>
      <c r="T110" s="157" t="s">
        <v>134</v>
      </c>
      <c r="U110" s="157" t="str">
        <f t="shared" si="5"/>
        <v/>
      </c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61"/>
      <c r="AI110" s="162"/>
      <c r="AJ110" s="162"/>
      <c r="AK110" s="162"/>
      <c r="AL110" s="133"/>
      <c r="AM110" s="133"/>
      <c r="AN110" s="133"/>
      <c r="AO110" s="133"/>
      <c r="AP110" s="133"/>
      <c r="AQ110" s="133"/>
      <c r="AR110" s="133"/>
      <c r="AS110" s="133"/>
      <c r="AT110" s="133"/>
      <c r="AU110" s="133"/>
      <c r="AV110" s="133"/>
      <c r="AW110" s="133"/>
      <c r="AX110" s="133"/>
      <c r="AY110" s="133"/>
      <c r="AZ110" s="133"/>
      <c r="BA110" s="133"/>
      <c r="BB110" s="133"/>
      <c r="BC110" s="133"/>
      <c r="BD110" s="133"/>
      <c r="BE110" s="133"/>
      <c r="BF110" s="133"/>
      <c r="BG110" s="133"/>
      <c r="BH110" s="133"/>
    </row>
    <row r="111" s="128" customFormat="1" customHeight="1" spans="1:60">
      <c r="A111" s="143"/>
      <c r="B111" s="138"/>
      <c r="C111" s="138"/>
      <c r="D111" s="138"/>
      <c r="F111" s="139"/>
      <c r="G111" s="140"/>
      <c r="H111" s="141"/>
      <c r="I111" s="125"/>
      <c r="J111" s="153"/>
      <c r="K111" s="147"/>
      <c r="L111" s="148"/>
      <c r="M111" s="149"/>
      <c r="N111" s="125"/>
      <c r="O111" s="150"/>
      <c r="P111" s="142"/>
      <c r="Q111" s="156" t="str">
        <f>IF(H111="","",SUMIFS(#REF!,#REF!,T111))</f>
        <v/>
      </c>
      <c r="R111" s="156" t="str">
        <f t="shared" si="3"/>
        <v/>
      </c>
      <c r="S111" s="157" t="str">
        <f t="shared" si="4"/>
        <v/>
      </c>
      <c r="T111" s="157" t="s">
        <v>135</v>
      </c>
      <c r="U111" s="157" t="str">
        <f t="shared" si="5"/>
        <v/>
      </c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61"/>
      <c r="AI111" s="162"/>
      <c r="AJ111" s="162"/>
      <c r="AK111" s="162"/>
      <c r="AL111" s="133"/>
      <c r="AM111" s="133"/>
      <c r="AN111" s="133"/>
      <c r="AO111" s="133"/>
      <c r="AP111" s="133"/>
      <c r="AQ111" s="133"/>
      <c r="AR111" s="133"/>
      <c r="AS111" s="133"/>
      <c r="AT111" s="133"/>
      <c r="AU111" s="133"/>
      <c r="AV111" s="133"/>
      <c r="AW111" s="133"/>
      <c r="AX111" s="133"/>
      <c r="AY111" s="133"/>
      <c r="AZ111" s="133"/>
      <c r="BA111" s="133"/>
      <c r="BB111" s="133"/>
      <c r="BC111" s="133"/>
      <c r="BD111" s="133"/>
      <c r="BE111" s="133"/>
      <c r="BF111" s="133"/>
      <c r="BG111" s="133"/>
      <c r="BH111" s="133"/>
    </row>
    <row r="112" s="128" customFormat="1" customHeight="1" spans="1:60">
      <c r="A112" s="143"/>
      <c r="B112" s="138"/>
      <c r="C112" s="138"/>
      <c r="D112" s="138"/>
      <c r="F112" s="139"/>
      <c r="G112" s="140"/>
      <c r="H112" s="141"/>
      <c r="I112" s="125"/>
      <c r="J112" s="153"/>
      <c r="K112" s="147"/>
      <c r="L112" s="148"/>
      <c r="M112" s="149"/>
      <c r="N112" s="125"/>
      <c r="O112" s="150"/>
      <c r="P112" s="142"/>
      <c r="Q112" s="156" t="str">
        <f>IF(H112="","",SUMIFS(#REF!,#REF!,T112))</f>
        <v/>
      </c>
      <c r="R112" s="156" t="str">
        <f t="shared" si="3"/>
        <v/>
      </c>
      <c r="S112" s="157" t="str">
        <f t="shared" si="4"/>
        <v/>
      </c>
      <c r="T112" s="157" t="s">
        <v>136</v>
      </c>
      <c r="U112" s="157" t="str">
        <f t="shared" si="5"/>
        <v/>
      </c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61"/>
      <c r="AI112" s="162"/>
      <c r="AJ112" s="162"/>
      <c r="AK112" s="162"/>
      <c r="AL112" s="133"/>
      <c r="AM112" s="133"/>
      <c r="AN112" s="133"/>
      <c r="AO112" s="133"/>
      <c r="AP112" s="133"/>
      <c r="AQ112" s="133"/>
      <c r="AR112" s="133"/>
      <c r="AS112" s="133"/>
      <c r="AT112" s="133"/>
      <c r="AU112" s="133"/>
      <c r="AV112" s="133"/>
      <c r="AW112" s="133"/>
      <c r="AX112" s="133"/>
      <c r="AY112" s="133"/>
      <c r="AZ112" s="133"/>
      <c r="BA112" s="133"/>
      <c r="BB112" s="133"/>
      <c r="BC112" s="133"/>
      <c r="BD112" s="133"/>
      <c r="BE112" s="133"/>
      <c r="BF112" s="133"/>
      <c r="BG112" s="133"/>
      <c r="BH112" s="133"/>
    </row>
    <row r="113" s="128" customFormat="1" customHeight="1" spans="1:60">
      <c r="A113" s="143"/>
      <c r="B113" s="138"/>
      <c r="C113" s="138"/>
      <c r="D113" s="138"/>
      <c r="F113" s="139"/>
      <c r="G113" s="140"/>
      <c r="H113" s="141"/>
      <c r="I113" s="125"/>
      <c r="J113" s="165"/>
      <c r="K113" s="147"/>
      <c r="L113" s="148"/>
      <c r="M113" s="149"/>
      <c r="N113" s="125"/>
      <c r="O113" s="150"/>
      <c r="P113" s="142"/>
      <c r="Q113" s="156" t="str">
        <f>IF(H113="","",SUMIFS(#REF!,#REF!,T113))</f>
        <v/>
      </c>
      <c r="R113" s="156" t="str">
        <f t="shared" si="3"/>
        <v/>
      </c>
      <c r="S113" s="157" t="str">
        <f t="shared" si="4"/>
        <v/>
      </c>
      <c r="T113" s="157" t="s">
        <v>137</v>
      </c>
      <c r="U113" s="157" t="str">
        <f t="shared" si="5"/>
        <v/>
      </c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61"/>
      <c r="AI113" s="162"/>
      <c r="AJ113" s="162"/>
      <c r="AK113" s="162"/>
      <c r="AL113" s="133"/>
      <c r="AM113" s="133"/>
      <c r="AN113" s="133"/>
      <c r="AO113" s="133"/>
      <c r="AP113" s="133"/>
      <c r="AQ113" s="133"/>
      <c r="AR113" s="133"/>
      <c r="AS113" s="133"/>
      <c r="AT113" s="133"/>
      <c r="AU113" s="133"/>
      <c r="AV113" s="133"/>
      <c r="AW113" s="133"/>
      <c r="AX113" s="133"/>
      <c r="AY113" s="133"/>
      <c r="AZ113" s="133"/>
      <c r="BA113" s="133"/>
      <c r="BB113" s="133"/>
      <c r="BC113" s="133"/>
      <c r="BD113" s="133"/>
      <c r="BE113" s="133"/>
      <c r="BF113" s="133"/>
      <c r="BG113" s="133"/>
      <c r="BH113" s="133"/>
    </row>
    <row r="114" s="128" customFormat="1" customHeight="1" spans="1:60">
      <c r="A114" s="143"/>
      <c r="B114" s="138"/>
      <c r="C114" s="138"/>
      <c r="D114" s="138"/>
      <c r="F114" s="139"/>
      <c r="G114" s="140"/>
      <c r="H114" s="141"/>
      <c r="I114" s="125"/>
      <c r="J114" s="153"/>
      <c r="K114" s="147"/>
      <c r="L114" s="148"/>
      <c r="M114" s="149"/>
      <c r="N114" s="125"/>
      <c r="O114" s="150"/>
      <c r="P114" s="142"/>
      <c r="Q114" s="156" t="str">
        <f>IF(H114="","",SUMIFS(#REF!,#REF!,T114))</f>
        <v/>
      </c>
      <c r="R114" s="156" t="str">
        <f t="shared" si="3"/>
        <v/>
      </c>
      <c r="S114" s="157" t="str">
        <f t="shared" si="4"/>
        <v/>
      </c>
      <c r="T114" s="157" t="s">
        <v>138</v>
      </c>
      <c r="U114" s="157" t="str">
        <f t="shared" si="5"/>
        <v/>
      </c>
      <c r="V114" s="131"/>
      <c r="W114" s="131"/>
      <c r="X114" s="131"/>
      <c r="Y114" s="131"/>
      <c r="Z114" s="131"/>
      <c r="AA114" s="131"/>
      <c r="AB114" s="131"/>
      <c r="AC114" s="131"/>
      <c r="AD114" s="131"/>
      <c r="AE114" s="131"/>
      <c r="AF114" s="131"/>
      <c r="AG114" s="131"/>
      <c r="AH114" s="161"/>
      <c r="AI114" s="162"/>
      <c r="AJ114" s="162"/>
      <c r="AK114" s="162"/>
      <c r="AL114" s="133"/>
      <c r="AM114" s="133"/>
      <c r="AN114" s="133"/>
      <c r="AO114" s="133"/>
      <c r="AP114" s="133"/>
      <c r="AQ114" s="133"/>
      <c r="AR114" s="133"/>
      <c r="AS114" s="133"/>
      <c r="AT114" s="133"/>
      <c r="AU114" s="133"/>
      <c r="AV114" s="133"/>
      <c r="AW114" s="133"/>
      <c r="AX114" s="133"/>
      <c r="AY114" s="133"/>
      <c r="AZ114" s="133"/>
      <c r="BA114" s="133"/>
      <c r="BB114" s="133"/>
      <c r="BC114" s="133"/>
      <c r="BD114" s="133"/>
      <c r="BE114" s="133"/>
      <c r="BF114" s="133"/>
      <c r="BG114" s="133"/>
      <c r="BH114" s="133"/>
    </row>
    <row r="115" s="128" customFormat="1" customHeight="1" spans="1:60">
      <c r="A115" s="143"/>
      <c r="B115" s="138"/>
      <c r="C115" s="138"/>
      <c r="D115" s="138"/>
      <c r="F115" s="139"/>
      <c r="G115" s="140"/>
      <c r="H115" s="141"/>
      <c r="I115" s="125"/>
      <c r="J115" s="164"/>
      <c r="K115" s="147"/>
      <c r="L115" s="148"/>
      <c r="M115" s="149"/>
      <c r="N115" s="125"/>
      <c r="O115" s="150"/>
      <c r="P115" s="142"/>
      <c r="Q115" s="156" t="str">
        <f>IF(H115="","",SUMIFS(#REF!,#REF!,T115))</f>
        <v/>
      </c>
      <c r="R115" s="156" t="str">
        <f t="shared" si="3"/>
        <v/>
      </c>
      <c r="S115" s="157" t="str">
        <f t="shared" si="4"/>
        <v/>
      </c>
      <c r="T115" s="157" t="s">
        <v>139</v>
      </c>
      <c r="U115" s="157" t="str">
        <f t="shared" si="5"/>
        <v/>
      </c>
      <c r="V115" s="131"/>
      <c r="W115" s="131"/>
      <c r="X115" s="131"/>
      <c r="Y115" s="131"/>
      <c r="Z115" s="131"/>
      <c r="AA115" s="131"/>
      <c r="AB115" s="131"/>
      <c r="AC115" s="131"/>
      <c r="AD115" s="131"/>
      <c r="AE115" s="131"/>
      <c r="AF115" s="131"/>
      <c r="AG115" s="131"/>
      <c r="AH115" s="161"/>
      <c r="AI115" s="162"/>
      <c r="AJ115" s="162"/>
      <c r="AK115" s="162"/>
      <c r="AL115" s="133"/>
      <c r="AM115" s="133"/>
      <c r="AN115" s="133"/>
      <c r="AO115" s="133"/>
      <c r="AP115" s="133"/>
      <c r="AQ115" s="133"/>
      <c r="AR115" s="133"/>
      <c r="AS115" s="133"/>
      <c r="AT115" s="133"/>
      <c r="AU115" s="133"/>
      <c r="AV115" s="133"/>
      <c r="AW115" s="133"/>
      <c r="AX115" s="133"/>
      <c r="AY115" s="133"/>
      <c r="AZ115" s="133"/>
      <c r="BA115" s="133"/>
      <c r="BB115" s="133"/>
      <c r="BC115" s="133"/>
      <c r="BD115" s="133"/>
      <c r="BE115" s="133"/>
      <c r="BF115" s="133"/>
      <c r="BG115" s="133"/>
      <c r="BH115" s="133"/>
    </row>
    <row r="116" s="128" customFormat="1" customHeight="1" spans="1:60">
      <c r="A116" s="143"/>
      <c r="B116" s="138"/>
      <c r="C116" s="138"/>
      <c r="D116" s="138"/>
      <c r="F116" s="139"/>
      <c r="G116" s="140"/>
      <c r="H116" s="141"/>
      <c r="I116" s="125"/>
      <c r="J116" s="164"/>
      <c r="K116" s="147"/>
      <c r="L116" s="148"/>
      <c r="M116" s="149"/>
      <c r="N116" s="125"/>
      <c r="O116" s="150"/>
      <c r="P116" s="142"/>
      <c r="Q116" s="156" t="str">
        <f>IF(H116="","",SUMIFS(#REF!,#REF!,T116))</f>
        <v/>
      </c>
      <c r="R116" s="156" t="str">
        <f t="shared" si="3"/>
        <v/>
      </c>
      <c r="S116" s="157" t="str">
        <f t="shared" si="4"/>
        <v/>
      </c>
      <c r="T116" s="157" t="s">
        <v>140</v>
      </c>
      <c r="U116" s="157" t="str">
        <f t="shared" si="5"/>
        <v/>
      </c>
      <c r="V116" s="131"/>
      <c r="W116" s="131"/>
      <c r="X116" s="131"/>
      <c r="Y116" s="131"/>
      <c r="Z116" s="131"/>
      <c r="AA116" s="131"/>
      <c r="AB116" s="131"/>
      <c r="AC116" s="131"/>
      <c r="AD116" s="131"/>
      <c r="AE116" s="131"/>
      <c r="AF116" s="131"/>
      <c r="AG116" s="131"/>
      <c r="AH116" s="161"/>
      <c r="AI116" s="162"/>
      <c r="AJ116" s="162"/>
      <c r="AK116" s="162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133"/>
      <c r="AV116" s="133"/>
      <c r="AW116" s="133"/>
      <c r="AX116" s="133"/>
      <c r="AY116" s="133"/>
      <c r="AZ116" s="133"/>
      <c r="BA116" s="133"/>
      <c r="BB116" s="133"/>
      <c r="BC116" s="133"/>
      <c r="BD116" s="133"/>
      <c r="BE116" s="133"/>
      <c r="BF116" s="133"/>
      <c r="BG116" s="133"/>
      <c r="BH116" s="133"/>
    </row>
    <row r="117" s="128" customFormat="1" customHeight="1" spans="1:60">
      <c r="A117" s="143"/>
      <c r="B117" s="138"/>
      <c r="C117" s="138"/>
      <c r="D117" s="138"/>
      <c r="F117" s="139"/>
      <c r="G117" s="140"/>
      <c r="H117" s="141"/>
      <c r="I117" s="125"/>
      <c r="J117" s="153"/>
      <c r="K117" s="147"/>
      <c r="L117" s="148"/>
      <c r="M117" s="149"/>
      <c r="N117" s="125"/>
      <c r="O117" s="150"/>
      <c r="P117" s="142"/>
      <c r="Q117" s="156" t="str">
        <f>IF(H117="","",SUMIFS(#REF!,#REF!,T117))</f>
        <v/>
      </c>
      <c r="R117" s="156" t="str">
        <f t="shared" si="3"/>
        <v/>
      </c>
      <c r="S117" s="157" t="str">
        <f t="shared" si="4"/>
        <v/>
      </c>
      <c r="T117" s="157" t="s">
        <v>141</v>
      </c>
      <c r="U117" s="157" t="str">
        <f t="shared" si="5"/>
        <v/>
      </c>
      <c r="V117" s="131"/>
      <c r="W117" s="131"/>
      <c r="X117" s="131"/>
      <c r="Y117" s="131"/>
      <c r="Z117" s="131"/>
      <c r="AA117" s="131"/>
      <c r="AB117" s="131"/>
      <c r="AC117" s="131"/>
      <c r="AD117" s="131"/>
      <c r="AE117" s="131"/>
      <c r="AF117" s="131"/>
      <c r="AG117" s="131"/>
      <c r="AH117" s="161"/>
      <c r="AI117" s="162"/>
      <c r="AJ117" s="162"/>
      <c r="AK117" s="162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133"/>
      <c r="AV117" s="133"/>
      <c r="AW117" s="133"/>
      <c r="AX117" s="133"/>
      <c r="AY117" s="133"/>
      <c r="AZ117" s="133"/>
      <c r="BA117" s="133"/>
      <c r="BB117" s="133"/>
      <c r="BC117" s="133"/>
      <c r="BD117" s="133"/>
      <c r="BE117" s="133"/>
      <c r="BF117" s="133"/>
      <c r="BG117" s="133"/>
      <c r="BH117" s="133"/>
    </row>
    <row r="118" s="128" customFormat="1" customHeight="1" spans="1:60">
      <c r="A118" s="143"/>
      <c r="B118" s="138"/>
      <c r="C118" s="138"/>
      <c r="D118" s="138"/>
      <c r="F118" s="139"/>
      <c r="G118" s="140"/>
      <c r="H118" s="141"/>
      <c r="I118" s="125"/>
      <c r="J118" s="164"/>
      <c r="K118" s="147"/>
      <c r="L118" s="148"/>
      <c r="M118" s="149"/>
      <c r="N118" s="125"/>
      <c r="O118" s="150"/>
      <c r="P118" s="142"/>
      <c r="Q118" s="156" t="str">
        <f>IF(H118="","",SUMIFS(#REF!,#REF!,T118))</f>
        <v/>
      </c>
      <c r="R118" s="156" t="str">
        <f t="shared" si="3"/>
        <v/>
      </c>
      <c r="S118" s="157" t="str">
        <f t="shared" si="4"/>
        <v/>
      </c>
      <c r="T118" s="157" t="s">
        <v>142</v>
      </c>
      <c r="U118" s="157" t="str">
        <f t="shared" si="5"/>
        <v/>
      </c>
      <c r="V118" s="131"/>
      <c r="W118" s="131"/>
      <c r="X118" s="131"/>
      <c r="Y118" s="131"/>
      <c r="Z118" s="131"/>
      <c r="AA118" s="131"/>
      <c r="AB118" s="131"/>
      <c r="AC118" s="131"/>
      <c r="AD118" s="131"/>
      <c r="AE118" s="131"/>
      <c r="AF118" s="131"/>
      <c r="AG118" s="131"/>
      <c r="AH118" s="161"/>
      <c r="AI118" s="162"/>
      <c r="AJ118" s="162"/>
      <c r="AK118" s="162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133"/>
      <c r="AV118" s="133"/>
      <c r="AW118" s="133"/>
      <c r="AX118" s="133"/>
      <c r="AY118" s="133"/>
      <c r="AZ118" s="133"/>
      <c r="BA118" s="133"/>
      <c r="BB118" s="133"/>
      <c r="BC118" s="133"/>
      <c r="BD118" s="133"/>
      <c r="BE118" s="133"/>
      <c r="BF118" s="133"/>
      <c r="BG118" s="133"/>
      <c r="BH118" s="133"/>
    </row>
    <row r="119" s="128" customFormat="1" customHeight="1" spans="1:60">
      <c r="A119" s="143"/>
      <c r="B119" s="138"/>
      <c r="C119" s="138"/>
      <c r="D119" s="138"/>
      <c r="F119" s="139"/>
      <c r="G119" s="140"/>
      <c r="H119" s="141"/>
      <c r="I119" s="125"/>
      <c r="J119" s="164"/>
      <c r="K119" s="147"/>
      <c r="L119" s="148"/>
      <c r="M119" s="149"/>
      <c r="N119" s="125"/>
      <c r="O119" s="150"/>
      <c r="P119" s="142"/>
      <c r="Q119" s="156" t="str">
        <f>IF(H119="","",SUMIFS(#REF!,#REF!,T119))</f>
        <v/>
      </c>
      <c r="R119" s="156" t="str">
        <f t="shared" si="3"/>
        <v/>
      </c>
      <c r="S119" s="157" t="str">
        <f t="shared" si="4"/>
        <v/>
      </c>
      <c r="T119" s="157" t="s">
        <v>143</v>
      </c>
      <c r="U119" s="157" t="str">
        <f t="shared" si="5"/>
        <v/>
      </c>
      <c r="V119" s="131"/>
      <c r="W119" s="131"/>
      <c r="X119" s="131"/>
      <c r="Y119" s="131"/>
      <c r="Z119" s="131"/>
      <c r="AA119" s="131"/>
      <c r="AB119" s="131"/>
      <c r="AC119" s="131"/>
      <c r="AD119" s="131"/>
      <c r="AE119" s="131"/>
      <c r="AF119" s="131"/>
      <c r="AG119" s="131"/>
      <c r="AH119" s="161"/>
      <c r="AI119" s="162"/>
      <c r="AJ119" s="162"/>
      <c r="AK119" s="162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133"/>
      <c r="AV119" s="133"/>
      <c r="AW119" s="133"/>
      <c r="AX119" s="133"/>
      <c r="AY119" s="133"/>
      <c r="AZ119" s="133"/>
      <c r="BA119" s="133"/>
      <c r="BB119" s="133"/>
      <c r="BC119" s="133"/>
      <c r="BD119" s="133"/>
      <c r="BE119" s="133"/>
      <c r="BF119" s="133"/>
      <c r="BG119" s="133"/>
      <c r="BH119" s="133"/>
    </row>
    <row r="120" s="128" customFormat="1" customHeight="1" spans="1:60">
      <c r="A120" s="143"/>
      <c r="B120" s="138"/>
      <c r="C120" s="138"/>
      <c r="D120" s="138"/>
      <c r="F120" s="139"/>
      <c r="G120" s="140"/>
      <c r="H120" s="141"/>
      <c r="I120" s="125"/>
      <c r="J120" s="164"/>
      <c r="K120" s="147"/>
      <c r="L120" s="148"/>
      <c r="M120" s="149"/>
      <c r="N120" s="125"/>
      <c r="O120" s="150"/>
      <c r="P120" s="142"/>
      <c r="Q120" s="156" t="str">
        <f>IF(H120="","",SUMIFS(#REF!,#REF!,T120))</f>
        <v/>
      </c>
      <c r="R120" s="156" t="str">
        <f t="shared" si="3"/>
        <v/>
      </c>
      <c r="S120" s="157" t="str">
        <f t="shared" si="4"/>
        <v/>
      </c>
      <c r="T120" s="157" t="s">
        <v>144</v>
      </c>
      <c r="U120" s="157" t="str">
        <f t="shared" si="5"/>
        <v/>
      </c>
      <c r="V120" s="131"/>
      <c r="W120" s="131"/>
      <c r="X120" s="131"/>
      <c r="Y120" s="131"/>
      <c r="Z120" s="131"/>
      <c r="AA120" s="131"/>
      <c r="AB120" s="131"/>
      <c r="AC120" s="131"/>
      <c r="AD120" s="131"/>
      <c r="AE120" s="131"/>
      <c r="AF120" s="131"/>
      <c r="AG120" s="131"/>
      <c r="AH120" s="161"/>
      <c r="AI120" s="162"/>
      <c r="AJ120" s="162"/>
      <c r="AK120" s="162"/>
      <c r="AL120" s="133"/>
      <c r="AM120" s="133"/>
      <c r="AN120" s="133"/>
      <c r="AO120" s="133"/>
      <c r="AP120" s="133"/>
      <c r="AQ120" s="133"/>
      <c r="AR120" s="133"/>
      <c r="AS120" s="133"/>
      <c r="AT120" s="133"/>
      <c r="AU120" s="133"/>
      <c r="AV120" s="133"/>
      <c r="AW120" s="133"/>
      <c r="AX120" s="133"/>
      <c r="AY120" s="133"/>
      <c r="AZ120" s="133"/>
      <c r="BA120" s="133"/>
      <c r="BB120" s="133"/>
      <c r="BC120" s="133"/>
      <c r="BD120" s="133"/>
      <c r="BE120" s="133"/>
      <c r="BF120" s="133"/>
      <c r="BG120" s="133"/>
      <c r="BH120" s="133"/>
    </row>
    <row r="121" s="128" customFormat="1" customHeight="1" spans="1:60">
      <c r="A121" s="143"/>
      <c r="B121" s="138"/>
      <c r="C121" s="138"/>
      <c r="D121" s="138"/>
      <c r="F121" s="139"/>
      <c r="G121" s="140"/>
      <c r="H121" s="141"/>
      <c r="I121" s="125"/>
      <c r="J121" s="164"/>
      <c r="K121" s="147"/>
      <c r="L121" s="148"/>
      <c r="M121" s="149"/>
      <c r="N121" s="125"/>
      <c r="O121" s="150"/>
      <c r="P121" s="142"/>
      <c r="Q121" s="156" t="str">
        <f>IF(H121="","",SUMIFS(#REF!,#REF!,T121))</f>
        <v/>
      </c>
      <c r="R121" s="156" t="str">
        <f t="shared" si="3"/>
        <v/>
      </c>
      <c r="S121" s="157" t="str">
        <f t="shared" si="4"/>
        <v/>
      </c>
      <c r="T121" s="157" t="s">
        <v>145</v>
      </c>
      <c r="U121" s="157" t="str">
        <f t="shared" si="5"/>
        <v/>
      </c>
      <c r="V121" s="131"/>
      <c r="W121" s="131"/>
      <c r="X121" s="131"/>
      <c r="Y121" s="131"/>
      <c r="Z121" s="131"/>
      <c r="AA121" s="131"/>
      <c r="AB121" s="131"/>
      <c r="AC121" s="131"/>
      <c r="AD121" s="131"/>
      <c r="AE121" s="131"/>
      <c r="AF121" s="131"/>
      <c r="AG121" s="131"/>
      <c r="AH121" s="161"/>
      <c r="AI121" s="162"/>
      <c r="AJ121" s="162"/>
      <c r="AK121" s="162"/>
      <c r="AL121" s="133"/>
      <c r="AM121" s="133"/>
      <c r="AN121" s="133"/>
      <c r="AO121" s="133"/>
      <c r="AP121" s="133"/>
      <c r="AQ121" s="133"/>
      <c r="AR121" s="133"/>
      <c r="AS121" s="133"/>
      <c r="AT121" s="133"/>
      <c r="AU121" s="133"/>
      <c r="AV121" s="133"/>
      <c r="AW121" s="133"/>
      <c r="AX121" s="133"/>
      <c r="AY121" s="133"/>
      <c r="AZ121" s="133"/>
      <c r="BA121" s="133"/>
      <c r="BB121" s="133"/>
      <c r="BC121" s="133"/>
      <c r="BD121" s="133"/>
      <c r="BE121" s="133"/>
      <c r="BF121" s="133"/>
      <c r="BG121" s="133"/>
      <c r="BH121" s="133"/>
    </row>
    <row r="122" s="128" customFormat="1" customHeight="1" spans="1:60">
      <c r="A122" s="143"/>
      <c r="B122" s="138"/>
      <c r="C122" s="138"/>
      <c r="D122" s="138"/>
      <c r="F122" s="139"/>
      <c r="G122" s="140"/>
      <c r="H122" s="141"/>
      <c r="I122" s="125"/>
      <c r="J122" s="164"/>
      <c r="K122" s="147"/>
      <c r="L122" s="148"/>
      <c r="M122" s="149"/>
      <c r="N122" s="166"/>
      <c r="O122" s="150"/>
      <c r="P122" s="142"/>
      <c r="Q122" s="156" t="str">
        <f>IF(H122="","",SUMIFS(#REF!,#REF!,T122))</f>
        <v/>
      </c>
      <c r="R122" s="156" t="str">
        <f t="shared" si="3"/>
        <v/>
      </c>
      <c r="S122" s="157" t="str">
        <f t="shared" si="4"/>
        <v/>
      </c>
      <c r="T122" s="157" t="s">
        <v>146</v>
      </c>
      <c r="U122" s="157" t="str">
        <f t="shared" si="5"/>
        <v/>
      </c>
      <c r="V122" s="131"/>
      <c r="W122" s="131"/>
      <c r="X122" s="131"/>
      <c r="Y122" s="131"/>
      <c r="Z122" s="131"/>
      <c r="AA122" s="131"/>
      <c r="AB122" s="131"/>
      <c r="AC122" s="131"/>
      <c r="AD122" s="131"/>
      <c r="AE122" s="131"/>
      <c r="AF122" s="131"/>
      <c r="AG122" s="131"/>
      <c r="AH122" s="161"/>
      <c r="AI122" s="162"/>
      <c r="AJ122" s="162"/>
      <c r="AK122" s="162"/>
      <c r="AL122" s="133"/>
      <c r="AM122" s="133"/>
      <c r="AN122" s="133"/>
      <c r="AO122" s="133"/>
      <c r="AP122" s="133"/>
      <c r="AQ122" s="133"/>
      <c r="AR122" s="133"/>
      <c r="AS122" s="133"/>
      <c r="AT122" s="133"/>
      <c r="AU122" s="133"/>
      <c r="AV122" s="133"/>
      <c r="AW122" s="133"/>
      <c r="AX122" s="133"/>
      <c r="AY122" s="133"/>
      <c r="AZ122" s="133"/>
      <c r="BA122" s="133"/>
      <c r="BB122" s="133"/>
      <c r="BC122" s="133"/>
      <c r="BD122" s="133"/>
      <c r="BE122" s="133"/>
      <c r="BF122" s="133"/>
      <c r="BG122" s="133"/>
      <c r="BH122" s="133"/>
    </row>
    <row r="123" s="128" customFormat="1" customHeight="1" spans="1:60">
      <c r="A123" s="143"/>
      <c r="B123" s="138"/>
      <c r="C123" s="138"/>
      <c r="D123" s="138"/>
      <c r="F123" s="139"/>
      <c r="G123" s="140"/>
      <c r="H123" s="141"/>
      <c r="I123" s="125"/>
      <c r="J123" s="164"/>
      <c r="K123" s="147"/>
      <c r="L123" s="148"/>
      <c r="M123" s="149"/>
      <c r="N123" s="166"/>
      <c r="O123" s="150"/>
      <c r="P123" s="142"/>
      <c r="Q123" s="156" t="str">
        <f>IF(H123="","",SUMIFS(#REF!,#REF!,T123))</f>
        <v/>
      </c>
      <c r="R123" s="156" t="str">
        <f t="shared" si="3"/>
        <v/>
      </c>
      <c r="S123" s="157" t="str">
        <f t="shared" si="4"/>
        <v/>
      </c>
      <c r="T123" s="157" t="s">
        <v>147</v>
      </c>
      <c r="U123" s="157" t="str">
        <f t="shared" si="5"/>
        <v/>
      </c>
      <c r="V123" s="131"/>
      <c r="W123" s="131"/>
      <c r="X123" s="131"/>
      <c r="Y123" s="131"/>
      <c r="Z123" s="131"/>
      <c r="AA123" s="131"/>
      <c r="AB123" s="131"/>
      <c r="AC123" s="131"/>
      <c r="AD123" s="131"/>
      <c r="AE123" s="131"/>
      <c r="AF123" s="131"/>
      <c r="AG123" s="131"/>
      <c r="AH123" s="161"/>
      <c r="AI123" s="162"/>
      <c r="AJ123" s="162"/>
      <c r="AK123" s="162"/>
      <c r="AL123" s="133"/>
      <c r="AM123" s="133"/>
      <c r="AN123" s="133"/>
      <c r="AO123" s="133"/>
      <c r="AP123" s="133"/>
      <c r="AQ123" s="133"/>
      <c r="AR123" s="133"/>
      <c r="AS123" s="133"/>
      <c r="AT123" s="133"/>
      <c r="AU123" s="133"/>
      <c r="AV123" s="133"/>
      <c r="AW123" s="133"/>
      <c r="AX123" s="133"/>
      <c r="AY123" s="133"/>
      <c r="AZ123" s="133"/>
      <c r="BA123" s="133"/>
      <c r="BB123" s="133"/>
      <c r="BC123" s="133"/>
      <c r="BD123" s="133"/>
      <c r="BE123" s="133"/>
      <c r="BF123" s="133"/>
      <c r="BG123" s="133"/>
      <c r="BH123" s="133"/>
    </row>
    <row r="124" s="128" customFormat="1" customHeight="1" spans="1:60">
      <c r="A124" s="143"/>
      <c r="B124" s="138"/>
      <c r="C124" s="138"/>
      <c r="D124" s="138"/>
      <c r="F124" s="139"/>
      <c r="G124" s="140"/>
      <c r="H124" s="141"/>
      <c r="I124" s="125"/>
      <c r="J124" s="164"/>
      <c r="K124" s="147"/>
      <c r="L124" s="148"/>
      <c r="M124" s="149"/>
      <c r="N124" s="166"/>
      <c r="O124" s="150"/>
      <c r="P124" s="142"/>
      <c r="Q124" s="156" t="str">
        <f>IF(H124="","",SUMIFS(#REF!,#REF!,T124))</f>
        <v/>
      </c>
      <c r="R124" s="156" t="str">
        <f t="shared" si="3"/>
        <v/>
      </c>
      <c r="S124" s="157" t="str">
        <f t="shared" si="4"/>
        <v/>
      </c>
      <c r="T124" s="157" t="s">
        <v>148</v>
      </c>
      <c r="U124" s="157" t="str">
        <f t="shared" si="5"/>
        <v/>
      </c>
      <c r="V124" s="131"/>
      <c r="W124" s="131"/>
      <c r="X124" s="131"/>
      <c r="Y124" s="131"/>
      <c r="Z124" s="131"/>
      <c r="AA124" s="131"/>
      <c r="AB124" s="131"/>
      <c r="AC124" s="131"/>
      <c r="AD124" s="131"/>
      <c r="AE124" s="131"/>
      <c r="AF124" s="131"/>
      <c r="AG124" s="131"/>
      <c r="AH124" s="161"/>
      <c r="AI124" s="162"/>
      <c r="AJ124" s="162"/>
      <c r="AK124" s="162"/>
      <c r="AL124" s="133"/>
      <c r="AM124" s="133"/>
      <c r="AN124" s="133"/>
      <c r="AO124" s="133"/>
      <c r="AP124" s="133"/>
      <c r="AQ124" s="133"/>
      <c r="AR124" s="133"/>
      <c r="AS124" s="133"/>
      <c r="AT124" s="133"/>
      <c r="AU124" s="133"/>
      <c r="AV124" s="133"/>
      <c r="AW124" s="133"/>
      <c r="AX124" s="133"/>
      <c r="AY124" s="133"/>
      <c r="AZ124" s="133"/>
      <c r="BA124" s="133"/>
      <c r="BB124" s="133"/>
      <c r="BC124" s="133"/>
      <c r="BD124" s="133"/>
      <c r="BE124" s="133"/>
      <c r="BF124" s="133"/>
      <c r="BG124" s="133"/>
      <c r="BH124" s="133"/>
    </row>
    <row r="125" s="128" customFormat="1" customHeight="1" spans="1:60">
      <c r="A125" s="143"/>
      <c r="B125" s="138"/>
      <c r="C125" s="138"/>
      <c r="D125" s="138"/>
      <c r="F125" s="139"/>
      <c r="G125" s="140"/>
      <c r="H125" s="141"/>
      <c r="I125" s="125"/>
      <c r="J125" s="164"/>
      <c r="K125" s="147"/>
      <c r="L125" s="148"/>
      <c r="M125" s="149"/>
      <c r="N125" s="166"/>
      <c r="O125" s="150"/>
      <c r="P125" s="142"/>
      <c r="Q125" s="156" t="str">
        <f>IF(H125="","",SUMIFS(#REF!,#REF!,T125))</f>
        <v/>
      </c>
      <c r="R125" s="156" t="str">
        <f t="shared" si="3"/>
        <v/>
      </c>
      <c r="S125" s="157" t="str">
        <f t="shared" si="4"/>
        <v/>
      </c>
      <c r="T125" s="157" t="s">
        <v>149</v>
      </c>
      <c r="U125" s="157" t="str">
        <f t="shared" si="5"/>
        <v/>
      </c>
      <c r="V125" s="131"/>
      <c r="W125" s="131"/>
      <c r="X125" s="131"/>
      <c r="Y125" s="131"/>
      <c r="Z125" s="131"/>
      <c r="AA125" s="131"/>
      <c r="AB125" s="131"/>
      <c r="AC125" s="131"/>
      <c r="AD125" s="131"/>
      <c r="AE125" s="131"/>
      <c r="AF125" s="131"/>
      <c r="AG125" s="131"/>
      <c r="AH125" s="161"/>
      <c r="AI125" s="162"/>
      <c r="AJ125" s="162"/>
      <c r="AK125" s="162"/>
      <c r="AL125" s="133"/>
      <c r="AM125" s="133"/>
      <c r="AN125" s="133"/>
      <c r="AO125" s="133"/>
      <c r="AP125" s="133"/>
      <c r="AQ125" s="133"/>
      <c r="AR125" s="133"/>
      <c r="AS125" s="133"/>
      <c r="AT125" s="133"/>
      <c r="AU125" s="133"/>
      <c r="AV125" s="133"/>
      <c r="AW125" s="133"/>
      <c r="AX125" s="133"/>
      <c r="AY125" s="133"/>
      <c r="AZ125" s="133"/>
      <c r="BA125" s="133"/>
      <c r="BB125" s="133"/>
      <c r="BC125" s="133"/>
      <c r="BD125" s="133"/>
      <c r="BE125" s="133"/>
      <c r="BF125" s="133"/>
      <c r="BG125" s="133"/>
      <c r="BH125" s="133"/>
    </row>
    <row r="126" s="128" customFormat="1" customHeight="1" spans="1:60">
      <c r="A126" s="143"/>
      <c r="B126" s="138"/>
      <c r="C126" s="138"/>
      <c r="D126" s="138"/>
      <c r="F126" s="139"/>
      <c r="G126" s="140"/>
      <c r="H126" s="141"/>
      <c r="I126" s="125"/>
      <c r="J126" s="164"/>
      <c r="K126" s="147"/>
      <c r="L126" s="148"/>
      <c r="M126" s="149"/>
      <c r="N126" s="166"/>
      <c r="O126" s="150"/>
      <c r="P126" s="142"/>
      <c r="Q126" s="156" t="str">
        <f>IF(H126="","",SUMIFS(#REF!,#REF!,T126))</f>
        <v/>
      </c>
      <c r="R126" s="156" t="str">
        <f t="shared" si="3"/>
        <v/>
      </c>
      <c r="S126" s="157" t="str">
        <f t="shared" si="4"/>
        <v/>
      </c>
      <c r="T126" s="157" t="s">
        <v>150</v>
      </c>
      <c r="U126" s="157" t="str">
        <f t="shared" si="5"/>
        <v/>
      </c>
      <c r="V126" s="131"/>
      <c r="W126" s="131"/>
      <c r="X126" s="131"/>
      <c r="Y126" s="131"/>
      <c r="Z126" s="131"/>
      <c r="AA126" s="131"/>
      <c r="AB126" s="131"/>
      <c r="AC126" s="131"/>
      <c r="AD126" s="131"/>
      <c r="AE126" s="131"/>
      <c r="AF126" s="131"/>
      <c r="AG126" s="131"/>
      <c r="AH126" s="161"/>
      <c r="AI126" s="162"/>
      <c r="AJ126" s="162"/>
      <c r="AK126" s="162"/>
      <c r="AL126" s="133"/>
      <c r="AM126" s="133"/>
      <c r="AN126" s="133"/>
      <c r="AO126" s="133"/>
      <c r="AP126" s="133"/>
      <c r="AQ126" s="133"/>
      <c r="AR126" s="133"/>
      <c r="AS126" s="133"/>
      <c r="AT126" s="133"/>
      <c r="AU126" s="133"/>
      <c r="AV126" s="133"/>
      <c r="AW126" s="133"/>
      <c r="AX126" s="133"/>
      <c r="AY126" s="133"/>
      <c r="AZ126" s="133"/>
      <c r="BA126" s="133"/>
      <c r="BB126" s="133"/>
      <c r="BC126" s="133"/>
      <c r="BD126" s="133"/>
      <c r="BE126" s="133"/>
      <c r="BF126" s="133"/>
      <c r="BG126" s="133"/>
      <c r="BH126" s="133"/>
    </row>
    <row r="127" s="128" customFormat="1" customHeight="1" spans="1:60">
      <c r="A127" s="143"/>
      <c r="B127" s="138"/>
      <c r="C127" s="138"/>
      <c r="D127" s="138"/>
      <c r="F127" s="139"/>
      <c r="G127" s="140"/>
      <c r="H127" s="141"/>
      <c r="I127" s="125"/>
      <c r="J127" s="164"/>
      <c r="K127" s="147"/>
      <c r="L127" s="148"/>
      <c r="M127" s="149"/>
      <c r="N127" s="166"/>
      <c r="O127" s="150"/>
      <c r="P127" s="142"/>
      <c r="Q127" s="156" t="str">
        <f>IF(H127="","",SUMIFS(#REF!,#REF!,T127))</f>
        <v/>
      </c>
      <c r="R127" s="156" t="str">
        <f t="shared" si="3"/>
        <v/>
      </c>
      <c r="S127" s="157" t="str">
        <f t="shared" si="4"/>
        <v/>
      </c>
      <c r="T127" s="157" t="s">
        <v>151</v>
      </c>
      <c r="U127" s="157" t="str">
        <f t="shared" si="5"/>
        <v/>
      </c>
      <c r="V127" s="131"/>
      <c r="W127" s="131"/>
      <c r="X127" s="131"/>
      <c r="Y127" s="131"/>
      <c r="Z127" s="131"/>
      <c r="AA127" s="131"/>
      <c r="AB127" s="131"/>
      <c r="AC127" s="131"/>
      <c r="AD127" s="131"/>
      <c r="AE127" s="131"/>
      <c r="AF127" s="131"/>
      <c r="AG127" s="131"/>
      <c r="AH127" s="161"/>
      <c r="AI127" s="162"/>
      <c r="AJ127" s="162"/>
      <c r="AK127" s="162"/>
      <c r="AL127" s="133"/>
      <c r="AM127" s="133"/>
      <c r="AN127" s="133"/>
      <c r="AO127" s="133"/>
      <c r="AP127" s="133"/>
      <c r="AQ127" s="133"/>
      <c r="AR127" s="133"/>
      <c r="AS127" s="133"/>
      <c r="AT127" s="133"/>
      <c r="AU127" s="133"/>
      <c r="AV127" s="133"/>
      <c r="AW127" s="133"/>
      <c r="AX127" s="133"/>
      <c r="AY127" s="133"/>
      <c r="AZ127" s="133"/>
      <c r="BA127" s="133"/>
      <c r="BB127" s="133"/>
      <c r="BC127" s="133"/>
      <c r="BD127" s="133"/>
      <c r="BE127" s="133"/>
      <c r="BF127" s="133"/>
      <c r="BG127" s="133"/>
      <c r="BH127" s="133"/>
    </row>
    <row r="128" s="128" customFormat="1" customHeight="1" spans="1:60">
      <c r="A128" s="143"/>
      <c r="B128" s="138"/>
      <c r="C128" s="138"/>
      <c r="D128" s="138"/>
      <c r="F128" s="139"/>
      <c r="G128" s="140"/>
      <c r="H128" s="141"/>
      <c r="I128" s="125"/>
      <c r="J128" s="164"/>
      <c r="K128" s="147"/>
      <c r="L128" s="148"/>
      <c r="M128" s="149"/>
      <c r="N128" s="166"/>
      <c r="O128" s="150"/>
      <c r="P128" s="142"/>
      <c r="Q128" s="156" t="str">
        <f>IF(H128="","",SUMIFS(#REF!,#REF!,T128))</f>
        <v/>
      </c>
      <c r="R128" s="156" t="str">
        <f t="shared" si="3"/>
        <v/>
      </c>
      <c r="S128" s="157" t="str">
        <f t="shared" si="4"/>
        <v/>
      </c>
      <c r="T128" s="157" t="s">
        <v>152</v>
      </c>
      <c r="U128" s="157" t="str">
        <f t="shared" si="5"/>
        <v/>
      </c>
      <c r="V128" s="131"/>
      <c r="W128" s="131"/>
      <c r="X128" s="131"/>
      <c r="Y128" s="131"/>
      <c r="Z128" s="131"/>
      <c r="AA128" s="131"/>
      <c r="AB128" s="131"/>
      <c r="AC128" s="131"/>
      <c r="AD128" s="131"/>
      <c r="AE128" s="131"/>
      <c r="AF128" s="131"/>
      <c r="AG128" s="131"/>
      <c r="AH128" s="161"/>
      <c r="AI128" s="162"/>
      <c r="AJ128" s="162"/>
      <c r="AK128" s="162"/>
      <c r="AL128" s="133"/>
      <c r="AM128" s="133"/>
      <c r="AN128" s="133"/>
      <c r="AO128" s="133"/>
      <c r="AP128" s="133"/>
      <c r="AQ128" s="133"/>
      <c r="AR128" s="133"/>
      <c r="AS128" s="133"/>
      <c r="AT128" s="133"/>
      <c r="AU128" s="133"/>
      <c r="AV128" s="133"/>
      <c r="AW128" s="133"/>
      <c r="AX128" s="133"/>
      <c r="AY128" s="133"/>
      <c r="AZ128" s="133"/>
      <c r="BA128" s="133"/>
      <c r="BB128" s="133"/>
      <c r="BC128" s="133"/>
      <c r="BD128" s="133"/>
      <c r="BE128" s="133"/>
      <c r="BF128" s="133"/>
      <c r="BG128" s="133"/>
      <c r="BH128" s="133"/>
    </row>
    <row r="129" s="128" customFormat="1" customHeight="1" spans="1:60">
      <c r="A129" s="143"/>
      <c r="B129" s="138"/>
      <c r="C129" s="138"/>
      <c r="D129" s="138"/>
      <c r="F129" s="139"/>
      <c r="G129" s="140"/>
      <c r="H129" s="141"/>
      <c r="I129" s="125"/>
      <c r="J129" s="164"/>
      <c r="K129" s="147"/>
      <c r="L129" s="148"/>
      <c r="M129" s="149"/>
      <c r="N129" s="166"/>
      <c r="O129" s="150"/>
      <c r="P129" s="142"/>
      <c r="Q129" s="156" t="str">
        <f>IF(H129="","",SUMIFS(#REF!,#REF!,T129))</f>
        <v/>
      </c>
      <c r="R129" s="156" t="str">
        <f t="shared" si="3"/>
        <v/>
      </c>
      <c r="S129" s="157" t="str">
        <f t="shared" si="4"/>
        <v/>
      </c>
      <c r="T129" s="157" t="s">
        <v>153</v>
      </c>
      <c r="U129" s="157" t="str">
        <f t="shared" si="5"/>
        <v/>
      </c>
      <c r="V129" s="131"/>
      <c r="W129" s="131"/>
      <c r="X129" s="131"/>
      <c r="Y129" s="131"/>
      <c r="Z129" s="131"/>
      <c r="AA129" s="131"/>
      <c r="AB129" s="131"/>
      <c r="AC129" s="131"/>
      <c r="AD129" s="131"/>
      <c r="AE129" s="131"/>
      <c r="AF129" s="131"/>
      <c r="AG129" s="131"/>
      <c r="AH129" s="161"/>
      <c r="AI129" s="162"/>
      <c r="AJ129" s="162"/>
      <c r="AK129" s="162"/>
      <c r="AL129" s="133"/>
      <c r="AM129" s="133"/>
      <c r="AN129" s="133"/>
      <c r="AO129" s="133"/>
      <c r="AP129" s="133"/>
      <c r="AQ129" s="133"/>
      <c r="AR129" s="133"/>
      <c r="AS129" s="133"/>
      <c r="AT129" s="133"/>
      <c r="AU129" s="133"/>
      <c r="AV129" s="133"/>
      <c r="AW129" s="133"/>
      <c r="AX129" s="133"/>
      <c r="AY129" s="133"/>
      <c r="AZ129" s="133"/>
      <c r="BA129" s="133"/>
      <c r="BB129" s="133"/>
      <c r="BC129" s="133"/>
      <c r="BD129" s="133"/>
      <c r="BE129" s="133"/>
      <c r="BF129" s="133"/>
      <c r="BG129" s="133"/>
      <c r="BH129" s="133"/>
    </row>
    <row r="130" s="128" customFormat="1" customHeight="1" spans="1:60">
      <c r="A130" s="143"/>
      <c r="B130" s="138"/>
      <c r="C130" s="138"/>
      <c r="D130" s="138"/>
      <c r="F130" s="139"/>
      <c r="G130" s="140"/>
      <c r="H130" s="141"/>
      <c r="I130" s="125"/>
      <c r="J130" s="164"/>
      <c r="K130" s="147"/>
      <c r="L130" s="148"/>
      <c r="M130" s="149"/>
      <c r="N130" s="166"/>
      <c r="O130" s="150"/>
      <c r="P130" s="142"/>
      <c r="Q130" s="156" t="str">
        <f>IF(H130="","",SUMIFS(#REF!,#REF!,T130))</f>
        <v/>
      </c>
      <c r="R130" s="156" t="str">
        <f t="shared" ref="R130:R193" si="6">IF(H130="","",L130-Q130)</f>
        <v/>
      </c>
      <c r="S130" s="157" t="str">
        <f t="shared" ref="S130:S193" si="7">IF(G130="","",_xlfn.TEXTJOIN("-",1,T130,G130,I130,TEXT(J130,"yyyymmdd"),L130))</f>
        <v/>
      </c>
      <c r="T130" s="157" t="s">
        <v>154</v>
      </c>
      <c r="U130" s="157" t="str">
        <f t="shared" si="5"/>
        <v/>
      </c>
      <c r="V130" s="131"/>
      <c r="W130" s="131"/>
      <c r="X130" s="131"/>
      <c r="Y130" s="131"/>
      <c r="Z130" s="131"/>
      <c r="AA130" s="131"/>
      <c r="AB130" s="131"/>
      <c r="AC130" s="131"/>
      <c r="AD130" s="131"/>
      <c r="AE130" s="131"/>
      <c r="AF130" s="131"/>
      <c r="AG130" s="131"/>
      <c r="AH130" s="161"/>
      <c r="AI130" s="162"/>
      <c r="AJ130" s="162"/>
      <c r="AK130" s="162"/>
      <c r="AL130" s="133"/>
      <c r="AM130" s="133"/>
      <c r="AN130" s="133"/>
      <c r="AO130" s="133"/>
      <c r="AP130" s="133"/>
      <c r="AQ130" s="133"/>
      <c r="AR130" s="133"/>
      <c r="AS130" s="133"/>
      <c r="AT130" s="133"/>
      <c r="AU130" s="133"/>
      <c r="AV130" s="133"/>
      <c r="AW130" s="133"/>
      <c r="AX130" s="133"/>
      <c r="AY130" s="133"/>
      <c r="AZ130" s="133"/>
      <c r="BA130" s="133"/>
      <c r="BB130" s="133"/>
      <c r="BC130" s="133"/>
      <c r="BD130" s="133"/>
      <c r="BE130" s="133"/>
      <c r="BF130" s="133"/>
      <c r="BG130" s="133"/>
      <c r="BH130" s="133"/>
    </row>
    <row r="131" s="128" customFormat="1" customHeight="1" spans="1:60">
      <c r="A131" s="143"/>
      <c r="B131" s="138"/>
      <c r="C131" s="138"/>
      <c r="D131" s="138"/>
      <c r="F131" s="139"/>
      <c r="G131" s="140"/>
      <c r="H131" s="141"/>
      <c r="I131" s="125"/>
      <c r="J131" s="164"/>
      <c r="K131" s="147"/>
      <c r="L131" s="148"/>
      <c r="M131" s="149"/>
      <c r="N131" s="166"/>
      <c r="O131" s="150"/>
      <c r="P131" s="142"/>
      <c r="Q131" s="156" t="str">
        <f>IF(H131="","",SUMIFS(#REF!,#REF!,T131))</f>
        <v/>
      </c>
      <c r="R131" s="156" t="str">
        <f t="shared" si="6"/>
        <v/>
      </c>
      <c r="S131" s="157" t="str">
        <f t="shared" si="7"/>
        <v/>
      </c>
      <c r="T131" s="157" t="s">
        <v>155</v>
      </c>
      <c r="U131" s="157" t="str">
        <f t="shared" ref="U131:U194" si="8">IF(S131="","",RIGHT(G131,16))</f>
        <v/>
      </c>
      <c r="V131" s="131"/>
      <c r="W131" s="131"/>
      <c r="X131" s="131"/>
      <c r="Y131" s="131"/>
      <c r="Z131" s="131"/>
      <c r="AA131" s="131"/>
      <c r="AB131" s="131"/>
      <c r="AC131" s="131"/>
      <c r="AD131" s="131"/>
      <c r="AE131" s="131"/>
      <c r="AF131" s="131"/>
      <c r="AG131" s="131"/>
      <c r="AH131" s="161"/>
      <c r="AI131" s="162"/>
      <c r="AJ131" s="162"/>
      <c r="AK131" s="162"/>
      <c r="AL131" s="133"/>
      <c r="AM131" s="133"/>
      <c r="AN131" s="133"/>
      <c r="AO131" s="133"/>
      <c r="AP131" s="133"/>
      <c r="AQ131" s="133"/>
      <c r="AR131" s="133"/>
      <c r="AS131" s="133"/>
      <c r="AT131" s="133"/>
      <c r="AU131" s="133"/>
      <c r="AV131" s="133"/>
      <c r="AW131" s="133"/>
      <c r="AX131" s="133"/>
      <c r="AY131" s="133"/>
      <c r="AZ131" s="133"/>
      <c r="BA131" s="133"/>
      <c r="BB131" s="133"/>
      <c r="BC131" s="133"/>
      <c r="BD131" s="133"/>
      <c r="BE131" s="133"/>
      <c r="BF131" s="133"/>
      <c r="BG131" s="133"/>
      <c r="BH131" s="133"/>
    </row>
    <row r="132" s="128" customFormat="1" customHeight="1" spans="1:60">
      <c r="A132" s="143"/>
      <c r="B132" s="138"/>
      <c r="C132" s="138"/>
      <c r="D132" s="138"/>
      <c r="F132" s="139"/>
      <c r="G132" s="140"/>
      <c r="H132" s="141"/>
      <c r="I132" s="125"/>
      <c r="J132" s="164"/>
      <c r="K132" s="147"/>
      <c r="L132" s="148"/>
      <c r="M132" s="149"/>
      <c r="N132" s="166"/>
      <c r="O132" s="150"/>
      <c r="P132" s="142"/>
      <c r="Q132" s="156" t="str">
        <f>IF(H132="","",SUMIFS(#REF!,#REF!,T132))</f>
        <v/>
      </c>
      <c r="R132" s="156" t="str">
        <f t="shared" si="6"/>
        <v/>
      </c>
      <c r="S132" s="157" t="str">
        <f t="shared" si="7"/>
        <v/>
      </c>
      <c r="T132" s="157" t="s">
        <v>156</v>
      </c>
      <c r="U132" s="157" t="str">
        <f t="shared" si="8"/>
        <v/>
      </c>
      <c r="V132" s="131"/>
      <c r="W132" s="131"/>
      <c r="X132" s="131"/>
      <c r="Y132" s="131"/>
      <c r="Z132" s="131"/>
      <c r="AA132" s="131"/>
      <c r="AB132" s="131"/>
      <c r="AC132" s="131"/>
      <c r="AD132" s="131"/>
      <c r="AE132" s="131"/>
      <c r="AF132" s="131"/>
      <c r="AG132" s="131"/>
      <c r="AH132" s="161"/>
      <c r="AI132" s="162"/>
      <c r="AJ132" s="162"/>
      <c r="AK132" s="162"/>
      <c r="AL132" s="133"/>
      <c r="AM132" s="133"/>
      <c r="AN132" s="133"/>
      <c r="AO132" s="133"/>
      <c r="AP132" s="133"/>
      <c r="AQ132" s="133"/>
      <c r="AR132" s="133"/>
      <c r="AS132" s="133"/>
      <c r="AT132" s="133"/>
      <c r="AU132" s="133"/>
      <c r="AV132" s="133"/>
      <c r="AW132" s="133"/>
      <c r="AX132" s="133"/>
      <c r="AY132" s="133"/>
      <c r="AZ132" s="133"/>
      <c r="BA132" s="133"/>
      <c r="BB132" s="133"/>
      <c r="BC132" s="133"/>
      <c r="BD132" s="133"/>
      <c r="BE132" s="133"/>
      <c r="BF132" s="133"/>
      <c r="BG132" s="133"/>
      <c r="BH132" s="133"/>
    </row>
    <row r="133" s="128" customFormat="1" customHeight="1" spans="1:60">
      <c r="A133" s="143"/>
      <c r="B133" s="138"/>
      <c r="C133" s="138"/>
      <c r="D133" s="138"/>
      <c r="F133" s="139"/>
      <c r="G133" s="140"/>
      <c r="H133" s="141"/>
      <c r="I133" s="125"/>
      <c r="J133" s="164"/>
      <c r="K133" s="147"/>
      <c r="L133" s="148"/>
      <c r="M133" s="149"/>
      <c r="N133" s="166"/>
      <c r="O133" s="150"/>
      <c r="P133" s="142"/>
      <c r="Q133" s="156" t="str">
        <f>IF(H133="","",SUMIFS(#REF!,#REF!,T133))</f>
        <v/>
      </c>
      <c r="R133" s="156" t="str">
        <f t="shared" si="6"/>
        <v/>
      </c>
      <c r="S133" s="157" t="str">
        <f t="shared" si="7"/>
        <v/>
      </c>
      <c r="T133" s="157" t="s">
        <v>157</v>
      </c>
      <c r="U133" s="157" t="str">
        <f t="shared" si="8"/>
        <v/>
      </c>
      <c r="V133" s="131"/>
      <c r="W133" s="131"/>
      <c r="X133" s="131"/>
      <c r="Y133" s="131"/>
      <c r="Z133" s="131"/>
      <c r="AA133" s="131"/>
      <c r="AB133" s="131"/>
      <c r="AC133" s="131"/>
      <c r="AD133" s="131"/>
      <c r="AE133" s="131"/>
      <c r="AF133" s="131"/>
      <c r="AG133" s="131"/>
      <c r="AH133" s="161"/>
      <c r="AI133" s="162"/>
      <c r="AJ133" s="162"/>
      <c r="AK133" s="162"/>
      <c r="AL133" s="133"/>
      <c r="AM133" s="133"/>
      <c r="AN133" s="133"/>
      <c r="AO133" s="133"/>
      <c r="AP133" s="133"/>
      <c r="AQ133" s="133"/>
      <c r="AR133" s="133"/>
      <c r="AS133" s="133"/>
      <c r="AT133" s="133"/>
      <c r="AU133" s="133"/>
      <c r="AV133" s="133"/>
      <c r="AW133" s="133"/>
      <c r="AX133" s="133"/>
      <c r="AY133" s="133"/>
      <c r="AZ133" s="133"/>
      <c r="BA133" s="133"/>
      <c r="BB133" s="133"/>
      <c r="BC133" s="133"/>
      <c r="BD133" s="133"/>
      <c r="BE133" s="133"/>
      <c r="BF133" s="133"/>
      <c r="BG133" s="133"/>
      <c r="BH133" s="133"/>
    </row>
    <row r="134" s="128" customFormat="1" customHeight="1" spans="1:60">
      <c r="A134" s="143"/>
      <c r="B134" s="138"/>
      <c r="C134" s="138"/>
      <c r="D134" s="138"/>
      <c r="F134" s="139"/>
      <c r="G134" s="140"/>
      <c r="H134" s="141"/>
      <c r="I134" s="167"/>
      <c r="J134" s="164"/>
      <c r="K134" s="147"/>
      <c r="L134" s="148"/>
      <c r="M134" s="149"/>
      <c r="N134" s="166"/>
      <c r="O134" s="150"/>
      <c r="P134" s="142"/>
      <c r="Q134" s="156" t="str">
        <f>IF(H134="","",SUMIFS(#REF!,#REF!,T134))</f>
        <v/>
      </c>
      <c r="R134" s="156" t="str">
        <f t="shared" si="6"/>
        <v/>
      </c>
      <c r="S134" s="157" t="str">
        <f t="shared" si="7"/>
        <v/>
      </c>
      <c r="T134" s="157" t="s">
        <v>158</v>
      </c>
      <c r="U134" s="157" t="str">
        <f t="shared" si="8"/>
        <v/>
      </c>
      <c r="V134" s="131"/>
      <c r="W134" s="131"/>
      <c r="X134" s="131"/>
      <c r="Y134" s="131"/>
      <c r="Z134" s="131"/>
      <c r="AA134" s="131"/>
      <c r="AB134" s="131"/>
      <c r="AC134" s="131"/>
      <c r="AD134" s="131"/>
      <c r="AE134" s="131"/>
      <c r="AF134" s="131"/>
      <c r="AG134" s="131"/>
      <c r="AH134" s="161"/>
      <c r="AI134" s="162"/>
      <c r="AJ134" s="162"/>
      <c r="AK134" s="162"/>
      <c r="AL134" s="133"/>
      <c r="AM134" s="133"/>
      <c r="AN134" s="133"/>
      <c r="AO134" s="133"/>
      <c r="AP134" s="133"/>
      <c r="AQ134" s="133"/>
      <c r="AR134" s="133"/>
      <c r="AS134" s="133"/>
      <c r="AT134" s="133"/>
      <c r="AU134" s="133"/>
      <c r="AV134" s="133"/>
      <c r="AW134" s="133"/>
      <c r="AX134" s="133"/>
      <c r="AY134" s="133"/>
      <c r="AZ134" s="133"/>
      <c r="BA134" s="133"/>
      <c r="BB134" s="133"/>
      <c r="BC134" s="133"/>
      <c r="BD134" s="133"/>
      <c r="BE134" s="133"/>
      <c r="BF134" s="133"/>
      <c r="BG134" s="133"/>
      <c r="BH134" s="133"/>
    </row>
    <row r="135" s="128" customFormat="1" customHeight="1" spans="1:60">
      <c r="A135" s="143"/>
      <c r="B135" s="138"/>
      <c r="C135" s="138"/>
      <c r="D135" s="138"/>
      <c r="F135" s="139"/>
      <c r="G135" s="140"/>
      <c r="H135" s="141"/>
      <c r="I135" s="125"/>
      <c r="J135" s="164"/>
      <c r="K135" s="147"/>
      <c r="L135" s="40"/>
      <c r="M135" s="149"/>
      <c r="N135" s="166"/>
      <c r="O135" s="150"/>
      <c r="P135" s="142"/>
      <c r="Q135" s="156" t="str">
        <f>IF(H135="","",SUMIFS(#REF!,#REF!,T135))</f>
        <v/>
      </c>
      <c r="R135" s="156" t="str">
        <f t="shared" si="6"/>
        <v/>
      </c>
      <c r="S135" s="157" t="str">
        <f t="shared" si="7"/>
        <v/>
      </c>
      <c r="T135" s="157" t="s">
        <v>159</v>
      </c>
      <c r="U135" s="157" t="str">
        <f t="shared" si="8"/>
        <v/>
      </c>
      <c r="V135" s="131"/>
      <c r="W135" s="131"/>
      <c r="X135" s="131"/>
      <c r="Y135" s="131"/>
      <c r="Z135" s="131"/>
      <c r="AA135" s="131"/>
      <c r="AB135" s="131"/>
      <c r="AC135" s="131"/>
      <c r="AD135" s="131"/>
      <c r="AE135" s="131"/>
      <c r="AF135" s="131"/>
      <c r="AG135" s="131"/>
      <c r="AH135" s="161"/>
      <c r="AI135" s="162"/>
      <c r="AJ135" s="162"/>
      <c r="AK135" s="162"/>
      <c r="AL135" s="133"/>
      <c r="AM135" s="133"/>
      <c r="AN135" s="133"/>
      <c r="AO135" s="133"/>
      <c r="AP135" s="133"/>
      <c r="AQ135" s="133"/>
      <c r="AR135" s="133"/>
      <c r="AS135" s="133"/>
      <c r="AT135" s="133"/>
      <c r="AU135" s="133"/>
      <c r="AV135" s="133"/>
      <c r="AW135" s="133"/>
      <c r="AX135" s="133"/>
      <c r="AY135" s="133"/>
      <c r="AZ135" s="133"/>
      <c r="BA135" s="133"/>
      <c r="BB135" s="133"/>
      <c r="BC135" s="133"/>
      <c r="BD135" s="133"/>
      <c r="BE135" s="133"/>
      <c r="BF135" s="133"/>
      <c r="BG135" s="133"/>
      <c r="BH135" s="133"/>
    </row>
    <row r="136" s="128" customFormat="1" customHeight="1" spans="1:60">
      <c r="A136" s="143"/>
      <c r="B136" s="138"/>
      <c r="C136" s="138"/>
      <c r="D136" s="138"/>
      <c r="F136" s="139"/>
      <c r="G136" s="140"/>
      <c r="H136" s="141"/>
      <c r="I136" s="125"/>
      <c r="J136" s="164"/>
      <c r="K136" s="147"/>
      <c r="L136" s="40"/>
      <c r="M136" s="149"/>
      <c r="N136" s="166"/>
      <c r="O136" s="150"/>
      <c r="P136" s="142"/>
      <c r="Q136" s="156" t="str">
        <f>IF(H136="","",SUMIFS(#REF!,#REF!,T136))</f>
        <v/>
      </c>
      <c r="R136" s="156" t="str">
        <f t="shared" si="6"/>
        <v/>
      </c>
      <c r="S136" s="157" t="str">
        <f t="shared" si="7"/>
        <v/>
      </c>
      <c r="T136" s="157" t="s">
        <v>160</v>
      </c>
      <c r="U136" s="157" t="str">
        <f t="shared" si="8"/>
        <v/>
      </c>
      <c r="V136" s="131"/>
      <c r="W136" s="131"/>
      <c r="X136" s="131"/>
      <c r="Y136" s="131"/>
      <c r="Z136" s="131"/>
      <c r="AA136" s="131"/>
      <c r="AB136" s="131"/>
      <c r="AC136" s="131"/>
      <c r="AD136" s="131"/>
      <c r="AE136" s="131"/>
      <c r="AF136" s="131"/>
      <c r="AG136" s="131"/>
      <c r="AH136" s="161"/>
      <c r="AI136" s="162"/>
      <c r="AJ136" s="162"/>
      <c r="AK136" s="162"/>
      <c r="AL136" s="133"/>
      <c r="AM136" s="133"/>
      <c r="AN136" s="133"/>
      <c r="AO136" s="133"/>
      <c r="AP136" s="133"/>
      <c r="AQ136" s="133"/>
      <c r="AR136" s="133"/>
      <c r="AS136" s="133"/>
      <c r="AT136" s="133"/>
      <c r="AU136" s="133"/>
      <c r="AV136" s="133"/>
      <c r="AW136" s="133"/>
      <c r="AX136" s="133"/>
      <c r="AY136" s="133"/>
      <c r="AZ136" s="133"/>
      <c r="BA136" s="133"/>
      <c r="BB136" s="133"/>
      <c r="BC136" s="133"/>
      <c r="BD136" s="133"/>
      <c r="BE136" s="133"/>
      <c r="BF136" s="133"/>
      <c r="BG136" s="133"/>
      <c r="BH136" s="133"/>
    </row>
    <row r="137" s="128" customFormat="1" customHeight="1" spans="1:60">
      <c r="A137" s="143"/>
      <c r="B137" s="138"/>
      <c r="C137" s="138"/>
      <c r="D137" s="138"/>
      <c r="F137" s="139"/>
      <c r="G137" s="140"/>
      <c r="H137" s="141"/>
      <c r="I137" s="125"/>
      <c r="J137" s="164"/>
      <c r="K137" s="147"/>
      <c r="L137" s="148"/>
      <c r="M137" s="149"/>
      <c r="N137" s="125"/>
      <c r="O137" s="150"/>
      <c r="P137" s="142"/>
      <c r="Q137" s="156" t="str">
        <f>IF(H137="","",SUMIFS(#REF!,#REF!,T137))</f>
        <v/>
      </c>
      <c r="R137" s="156" t="str">
        <f t="shared" si="6"/>
        <v/>
      </c>
      <c r="S137" s="157" t="str">
        <f t="shared" si="7"/>
        <v/>
      </c>
      <c r="T137" s="157" t="s">
        <v>161</v>
      </c>
      <c r="U137" s="157" t="str">
        <f t="shared" si="8"/>
        <v/>
      </c>
      <c r="V137" s="131"/>
      <c r="W137" s="131"/>
      <c r="X137" s="131"/>
      <c r="Y137" s="131"/>
      <c r="Z137" s="131"/>
      <c r="AA137" s="131"/>
      <c r="AB137" s="131"/>
      <c r="AC137" s="131"/>
      <c r="AD137" s="131"/>
      <c r="AE137" s="131"/>
      <c r="AF137" s="131"/>
      <c r="AG137" s="131"/>
      <c r="AH137" s="161"/>
      <c r="AI137" s="162"/>
      <c r="AJ137" s="162"/>
      <c r="AK137" s="162"/>
      <c r="AL137" s="133"/>
      <c r="AM137" s="133"/>
      <c r="AN137" s="133"/>
      <c r="AO137" s="133"/>
      <c r="AP137" s="133"/>
      <c r="AQ137" s="133"/>
      <c r="AR137" s="133"/>
      <c r="AS137" s="133"/>
      <c r="AT137" s="133"/>
      <c r="AU137" s="133"/>
      <c r="AV137" s="133"/>
      <c r="AW137" s="133"/>
      <c r="AX137" s="133"/>
      <c r="AY137" s="133"/>
      <c r="AZ137" s="133"/>
      <c r="BA137" s="133"/>
      <c r="BB137" s="133"/>
      <c r="BC137" s="133"/>
      <c r="BD137" s="133"/>
      <c r="BE137" s="133"/>
      <c r="BF137" s="133"/>
      <c r="BG137" s="133"/>
      <c r="BH137" s="133"/>
    </row>
    <row r="138" s="128" customFormat="1" customHeight="1" spans="1:60">
      <c r="A138" s="143"/>
      <c r="B138" s="138"/>
      <c r="C138" s="138"/>
      <c r="D138" s="138"/>
      <c r="F138" s="139"/>
      <c r="G138" s="140"/>
      <c r="H138" s="141"/>
      <c r="I138" s="125"/>
      <c r="J138" s="164"/>
      <c r="K138" s="147"/>
      <c r="L138" s="148"/>
      <c r="M138" s="149"/>
      <c r="N138" s="125"/>
      <c r="O138" s="150"/>
      <c r="P138" s="142"/>
      <c r="Q138" s="156" t="str">
        <f>IF(H138="","",SUMIFS(#REF!,#REF!,T138))</f>
        <v/>
      </c>
      <c r="R138" s="156" t="str">
        <f t="shared" si="6"/>
        <v/>
      </c>
      <c r="S138" s="157" t="str">
        <f t="shared" si="7"/>
        <v/>
      </c>
      <c r="T138" s="157" t="s">
        <v>162</v>
      </c>
      <c r="U138" s="157" t="str">
        <f t="shared" si="8"/>
        <v/>
      </c>
      <c r="V138" s="131"/>
      <c r="W138" s="131"/>
      <c r="X138" s="131"/>
      <c r="Y138" s="131"/>
      <c r="Z138" s="131"/>
      <c r="AA138" s="131"/>
      <c r="AB138" s="131"/>
      <c r="AC138" s="131"/>
      <c r="AD138" s="131"/>
      <c r="AE138" s="131"/>
      <c r="AF138" s="131"/>
      <c r="AG138" s="131"/>
      <c r="AH138" s="161"/>
      <c r="AI138" s="162"/>
      <c r="AJ138" s="162"/>
      <c r="AK138" s="162"/>
      <c r="AL138" s="133"/>
      <c r="AM138" s="133"/>
      <c r="AN138" s="133"/>
      <c r="AO138" s="133"/>
      <c r="AP138" s="133"/>
      <c r="AQ138" s="133"/>
      <c r="AR138" s="133"/>
      <c r="AS138" s="133"/>
      <c r="AT138" s="133"/>
      <c r="AU138" s="133"/>
      <c r="AV138" s="133"/>
      <c r="AW138" s="133"/>
      <c r="AX138" s="133"/>
      <c r="AY138" s="133"/>
      <c r="AZ138" s="133"/>
      <c r="BA138" s="133"/>
      <c r="BB138" s="133"/>
      <c r="BC138" s="133"/>
      <c r="BD138" s="133"/>
      <c r="BE138" s="133"/>
      <c r="BF138" s="133"/>
      <c r="BG138" s="133"/>
      <c r="BH138" s="133"/>
    </row>
    <row r="139" s="128" customFormat="1" customHeight="1" spans="1:60">
      <c r="A139" s="143"/>
      <c r="B139" s="138"/>
      <c r="C139" s="138"/>
      <c r="D139" s="138"/>
      <c r="F139" s="139"/>
      <c r="G139" s="140"/>
      <c r="H139" s="141"/>
      <c r="I139" s="125"/>
      <c r="J139" s="164"/>
      <c r="K139" s="147"/>
      <c r="L139" s="148"/>
      <c r="M139" s="149"/>
      <c r="N139" s="166"/>
      <c r="O139" s="150"/>
      <c r="P139" s="142"/>
      <c r="Q139" s="156" t="str">
        <f>IF(H139="","",SUMIFS(#REF!,#REF!,T139))</f>
        <v/>
      </c>
      <c r="R139" s="156" t="str">
        <f t="shared" si="6"/>
        <v/>
      </c>
      <c r="S139" s="157" t="str">
        <f t="shared" si="7"/>
        <v/>
      </c>
      <c r="T139" s="157" t="s">
        <v>163</v>
      </c>
      <c r="U139" s="157" t="str">
        <f t="shared" si="8"/>
        <v/>
      </c>
      <c r="V139" s="131"/>
      <c r="W139" s="131"/>
      <c r="X139" s="131"/>
      <c r="Y139" s="131"/>
      <c r="Z139" s="131"/>
      <c r="AA139" s="131"/>
      <c r="AB139" s="131"/>
      <c r="AC139" s="131"/>
      <c r="AD139" s="131"/>
      <c r="AE139" s="131"/>
      <c r="AF139" s="131"/>
      <c r="AG139" s="131"/>
      <c r="AH139" s="161"/>
      <c r="AI139" s="162"/>
      <c r="AJ139" s="162"/>
      <c r="AK139" s="162"/>
      <c r="AL139" s="133"/>
      <c r="AM139" s="133"/>
      <c r="AN139" s="133"/>
      <c r="AO139" s="133"/>
      <c r="AP139" s="133"/>
      <c r="AQ139" s="133"/>
      <c r="AR139" s="133"/>
      <c r="AS139" s="133"/>
      <c r="AT139" s="133"/>
      <c r="AU139" s="133"/>
      <c r="AV139" s="133"/>
      <c r="AW139" s="133"/>
      <c r="AX139" s="133"/>
      <c r="AY139" s="133"/>
      <c r="AZ139" s="133"/>
      <c r="BA139" s="133"/>
      <c r="BB139" s="133"/>
      <c r="BC139" s="133"/>
      <c r="BD139" s="133"/>
      <c r="BE139" s="133"/>
      <c r="BF139" s="133"/>
      <c r="BG139" s="133"/>
      <c r="BH139" s="133"/>
    </row>
    <row r="140" s="128" customFormat="1" customHeight="1" spans="1:60">
      <c r="A140" s="143"/>
      <c r="B140" s="138"/>
      <c r="C140" s="138"/>
      <c r="D140" s="138"/>
      <c r="F140" s="139"/>
      <c r="G140" s="140"/>
      <c r="H140" s="141"/>
      <c r="I140" s="125"/>
      <c r="J140" s="164"/>
      <c r="K140" s="147"/>
      <c r="L140" s="148"/>
      <c r="M140" s="149"/>
      <c r="N140" s="166"/>
      <c r="O140" s="150"/>
      <c r="P140" s="142"/>
      <c r="Q140" s="156" t="str">
        <f>IF(H140="","",SUMIFS(#REF!,#REF!,T140))</f>
        <v/>
      </c>
      <c r="R140" s="156" t="str">
        <f t="shared" si="6"/>
        <v/>
      </c>
      <c r="S140" s="157" t="str">
        <f t="shared" si="7"/>
        <v/>
      </c>
      <c r="T140" s="157" t="s">
        <v>164</v>
      </c>
      <c r="U140" s="157" t="str">
        <f t="shared" si="8"/>
        <v/>
      </c>
      <c r="V140" s="131"/>
      <c r="W140" s="131"/>
      <c r="X140" s="131"/>
      <c r="Y140" s="131"/>
      <c r="Z140" s="131"/>
      <c r="AA140" s="131"/>
      <c r="AB140" s="131"/>
      <c r="AC140" s="131"/>
      <c r="AD140" s="131"/>
      <c r="AE140" s="131"/>
      <c r="AF140" s="131"/>
      <c r="AG140" s="131"/>
      <c r="AH140" s="161"/>
      <c r="AI140" s="162"/>
      <c r="AJ140" s="162"/>
      <c r="AK140" s="162"/>
      <c r="AL140" s="133"/>
      <c r="AM140" s="133"/>
      <c r="AN140" s="133"/>
      <c r="AO140" s="133"/>
      <c r="AP140" s="133"/>
      <c r="AQ140" s="133"/>
      <c r="AR140" s="133"/>
      <c r="AS140" s="133"/>
      <c r="AT140" s="133"/>
      <c r="AU140" s="133"/>
      <c r="AV140" s="133"/>
      <c r="AW140" s="133"/>
      <c r="AX140" s="133"/>
      <c r="AY140" s="133"/>
      <c r="AZ140" s="133"/>
      <c r="BA140" s="133"/>
      <c r="BB140" s="133"/>
      <c r="BC140" s="133"/>
      <c r="BD140" s="133"/>
      <c r="BE140" s="133"/>
      <c r="BF140" s="133"/>
      <c r="BG140" s="133"/>
      <c r="BH140" s="133"/>
    </row>
    <row r="141" s="128" customFormat="1" customHeight="1" spans="1:60">
      <c r="A141" s="143"/>
      <c r="B141" s="138"/>
      <c r="C141" s="138"/>
      <c r="D141" s="138"/>
      <c r="F141" s="139"/>
      <c r="G141" s="140"/>
      <c r="H141" s="141"/>
      <c r="I141" s="125"/>
      <c r="J141" s="164"/>
      <c r="K141" s="147"/>
      <c r="L141" s="148"/>
      <c r="M141" s="149"/>
      <c r="N141" s="168"/>
      <c r="O141" s="150"/>
      <c r="P141" s="142"/>
      <c r="Q141" s="156" t="str">
        <f>IF(H141="","",SUMIFS(#REF!,#REF!,T141))</f>
        <v/>
      </c>
      <c r="R141" s="156" t="str">
        <f t="shared" si="6"/>
        <v/>
      </c>
      <c r="S141" s="157" t="str">
        <f t="shared" si="7"/>
        <v/>
      </c>
      <c r="T141" s="157" t="s">
        <v>165</v>
      </c>
      <c r="U141" s="157" t="str">
        <f t="shared" si="8"/>
        <v/>
      </c>
      <c r="V141" s="131"/>
      <c r="W141" s="131"/>
      <c r="X141" s="131"/>
      <c r="Y141" s="131"/>
      <c r="Z141" s="131"/>
      <c r="AA141" s="131"/>
      <c r="AB141" s="131"/>
      <c r="AC141" s="131"/>
      <c r="AD141" s="131"/>
      <c r="AE141" s="131"/>
      <c r="AF141" s="131"/>
      <c r="AG141" s="131"/>
      <c r="AH141" s="161"/>
      <c r="AI141" s="162"/>
      <c r="AJ141" s="162"/>
      <c r="AK141" s="162"/>
      <c r="AL141" s="133"/>
      <c r="AM141" s="133"/>
      <c r="AN141" s="133"/>
      <c r="AO141" s="133"/>
      <c r="AP141" s="133"/>
      <c r="AQ141" s="133"/>
      <c r="AR141" s="133"/>
      <c r="AS141" s="133"/>
      <c r="AT141" s="133"/>
      <c r="AU141" s="133"/>
      <c r="AV141" s="133"/>
      <c r="AW141" s="133"/>
      <c r="AX141" s="133"/>
      <c r="AY141" s="133"/>
      <c r="AZ141" s="133"/>
      <c r="BA141" s="133"/>
      <c r="BB141" s="133"/>
      <c r="BC141" s="133"/>
      <c r="BD141" s="133"/>
      <c r="BE141" s="133"/>
      <c r="BF141" s="133"/>
      <c r="BG141" s="133"/>
      <c r="BH141" s="133"/>
    </row>
    <row r="142" s="128" customFormat="1" customHeight="1" spans="1:60">
      <c r="A142" s="143"/>
      <c r="B142" s="138"/>
      <c r="C142" s="138"/>
      <c r="D142" s="138"/>
      <c r="F142" s="139"/>
      <c r="G142" s="140"/>
      <c r="H142" s="141"/>
      <c r="I142" s="125"/>
      <c r="J142" s="164"/>
      <c r="K142" s="147"/>
      <c r="L142" s="148"/>
      <c r="M142" s="149"/>
      <c r="N142" s="168"/>
      <c r="O142" s="150"/>
      <c r="P142" s="142"/>
      <c r="Q142" s="156" t="str">
        <f>IF(H142="","",SUMIFS(#REF!,#REF!,T142))</f>
        <v/>
      </c>
      <c r="R142" s="156" t="str">
        <f t="shared" si="6"/>
        <v/>
      </c>
      <c r="S142" s="157" t="str">
        <f t="shared" si="7"/>
        <v/>
      </c>
      <c r="T142" s="157" t="s">
        <v>166</v>
      </c>
      <c r="U142" s="157" t="str">
        <f t="shared" si="8"/>
        <v/>
      </c>
      <c r="V142" s="131"/>
      <c r="W142" s="131"/>
      <c r="X142" s="131"/>
      <c r="Y142" s="131"/>
      <c r="Z142" s="131"/>
      <c r="AA142" s="131"/>
      <c r="AB142" s="131"/>
      <c r="AC142" s="131"/>
      <c r="AD142" s="131"/>
      <c r="AE142" s="131"/>
      <c r="AF142" s="131"/>
      <c r="AG142" s="131"/>
      <c r="AH142" s="161"/>
      <c r="AI142" s="162"/>
      <c r="AJ142" s="162"/>
      <c r="AK142" s="162"/>
      <c r="AL142" s="133"/>
      <c r="AM142" s="133"/>
      <c r="AN142" s="133"/>
      <c r="AO142" s="133"/>
      <c r="AP142" s="133"/>
      <c r="AQ142" s="133"/>
      <c r="AR142" s="133"/>
      <c r="AS142" s="133"/>
      <c r="AT142" s="133"/>
      <c r="AU142" s="133"/>
      <c r="AV142" s="133"/>
      <c r="AW142" s="133"/>
      <c r="AX142" s="133"/>
      <c r="AY142" s="133"/>
      <c r="AZ142" s="133"/>
      <c r="BA142" s="133"/>
      <c r="BB142" s="133"/>
      <c r="BC142" s="133"/>
      <c r="BD142" s="133"/>
      <c r="BE142" s="133"/>
      <c r="BF142" s="133"/>
      <c r="BG142" s="133"/>
      <c r="BH142" s="133"/>
    </row>
    <row r="143" s="128" customFormat="1" customHeight="1" spans="1:60">
      <c r="A143" s="143"/>
      <c r="B143" s="138"/>
      <c r="C143" s="138"/>
      <c r="D143" s="138"/>
      <c r="F143" s="139"/>
      <c r="G143" s="140"/>
      <c r="H143" s="141"/>
      <c r="I143" s="125"/>
      <c r="J143" s="164"/>
      <c r="K143" s="147"/>
      <c r="L143" s="148"/>
      <c r="M143" s="149"/>
      <c r="N143" s="168"/>
      <c r="O143" s="150"/>
      <c r="P143" s="142"/>
      <c r="Q143" s="156" t="str">
        <f>IF(H143="","",SUMIFS(#REF!,#REF!,T143))</f>
        <v/>
      </c>
      <c r="R143" s="156" t="str">
        <f t="shared" si="6"/>
        <v/>
      </c>
      <c r="S143" s="157" t="str">
        <f t="shared" si="7"/>
        <v/>
      </c>
      <c r="T143" s="157" t="s">
        <v>167</v>
      </c>
      <c r="U143" s="157" t="str">
        <f t="shared" si="8"/>
        <v/>
      </c>
      <c r="V143" s="131"/>
      <c r="W143" s="131"/>
      <c r="X143" s="131"/>
      <c r="Y143" s="131"/>
      <c r="Z143" s="131"/>
      <c r="AA143" s="131"/>
      <c r="AB143" s="131"/>
      <c r="AC143" s="131"/>
      <c r="AD143" s="131"/>
      <c r="AE143" s="131"/>
      <c r="AF143" s="131"/>
      <c r="AG143" s="131"/>
      <c r="AH143" s="161"/>
      <c r="AI143" s="162"/>
      <c r="AJ143" s="162"/>
      <c r="AK143" s="162"/>
      <c r="AL143" s="133"/>
      <c r="AM143" s="133"/>
      <c r="AN143" s="133"/>
      <c r="AO143" s="133"/>
      <c r="AP143" s="133"/>
      <c r="AQ143" s="133"/>
      <c r="AR143" s="133"/>
      <c r="AS143" s="133"/>
      <c r="AT143" s="133"/>
      <c r="AU143" s="133"/>
      <c r="AV143" s="133"/>
      <c r="AW143" s="133"/>
      <c r="AX143" s="133"/>
      <c r="AY143" s="133"/>
      <c r="AZ143" s="133"/>
      <c r="BA143" s="133"/>
      <c r="BB143" s="133"/>
      <c r="BC143" s="133"/>
      <c r="BD143" s="133"/>
      <c r="BE143" s="133"/>
      <c r="BF143" s="133"/>
      <c r="BG143" s="133"/>
      <c r="BH143" s="133"/>
    </row>
    <row r="144" s="128" customFormat="1" customHeight="1" spans="1:60">
      <c r="A144" s="143"/>
      <c r="B144" s="138"/>
      <c r="C144" s="138"/>
      <c r="D144" s="138"/>
      <c r="F144" s="139"/>
      <c r="G144" s="140"/>
      <c r="H144" s="141"/>
      <c r="I144" s="125"/>
      <c r="J144" s="164"/>
      <c r="K144" s="147"/>
      <c r="L144" s="148"/>
      <c r="M144" s="149"/>
      <c r="N144" s="168"/>
      <c r="O144" s="150"/>
      <c r="P144" s="142"/>
      <c r="Q144" s="156" t="str">
        <f>IF(H144="","",SUMIFS(#REF!,#REF!,T144))</f>
        <v/>
      </c>
      <c r="R144" s="156" t="str">
        <f t="shared" si="6"/>
        <v/>
      </c>
      <c r="S144" s="157" t="str">
        <f t="shared" si="7"/>
        <v/>
      </c>
      <c r="T144" s="157" t="s">
        <v>168</v>
      </c>
      <c r="U144" s="157" t="str">
        <f t="shared" si="8"/>
        <v/>
      </c>
      <c r="V144" s="131"/>
      <c r="W144" s="131"/>
      <c r="X144" s="131"/>
      <c r="Y144" s="131"/>
      <c r="Z144" s="131"/>
      <c r="AA144" s="131"/>
      <c r="AB144" s="131"/>
      <c r="AC144" s="131"/>
      <c r="AD144" s="131"/>
      <c r="AE144" s="131"/>
      <c r="AF144" s="131"/>
      <c r="AG144" s="131"/>
      <c r="AH144" s="161"/>
      <c r="AI144" s="162"/>
      <c r="AJ144" s="162"/>
      <c r="AK144" s="162"/>
      <c r="AL144" s="133"/>
      <c r="AM144" s="133"/>
      <c r="AN144" s="133"/>
      <c r="AO144" s="133"/>
      <c r="AP144" s="133"/>
      <c r="AQ144" s="133"/>
      <c r="AR144" s="133"/>
      <c r="AS144" s="133"/>
      <c r="AT144" s="133"/>
      <c r="AU144" s="133"/>
      <c r="AV144" s="133"/>
      <c r="AW144" s="133"/>
      <c r="AX144" s="133"/>
      <c r="AY144" s="133"/>
      <c r="AZ144" s="133"/>
      <c r="BA144" s="133"/>
      <c r="BB144" s="133"/>
      <c r="BC144" s="133"/>
      <c r="BD144" s="133"/>
      <c r="BE144" s="133"/>
      <c r="BF144" s="133"/>
      <c r="BG144" s="133"/>
      <c r="BH144" s="133"/>
    </row>
    <row r="145" s="128" customFormat="1" customHeight="1" spans="1:60">
      <c r="A145" s="143"/>
      <c r="B145" s="138"/>
      <c r="C145" s="138"/>
      <c r="D145" s="138"/>
      <c r="F145" s="139"/>
      <c r="G145" s="140"/>
      <c r="H145" s="141"/>
      <c r="I145" s="125"/>
      <c r="J145" s="164"/>
      <c r="K145" s="147"/>
      <c r="L145" s="148"/>
      <c r="M145" s="149"/>
      <c r="N145" s="168"/>
      <c r="O145" s="150"/>
      <c r="P145" s="142"/>
      <c r="Q145" s="156" t="str">
        <f>IF(H145="","",SUMIFS(#REF!,#REF!,T145))</f>
        <v/>
      </c>
      <c r="R145" s="156" t="str">
        <f t="shared" si="6"/>
        <v/>
      </c>
      <c r="S145" s="157" t="str">
        <f t="shared" si="7"/>
        <v/>
      </c>
      <c r="T145" s="157" t="s">
        <v>169</v>
      </c>
      <c r="U145" s="157" t="str">
        <f t="shared" si="8"/>
        <v/>
      </c>
      <c r="V145" s="131"/>
      <c r="W145" s="131"/>
      <c r="X145" s="131"/>
      <c r="Y145" s="131"/>
      <c r="Z145" s="131"/>
      <c r="AA145" s="131"/>
      <c r="AB145" s="131"/>
      <c r="AC145" s="131"/>
      <c r="AD145" s="131"/>
      <c r="AE145" s="131"/>
      <c r="AF145" s="131"/>
      <c r="AG145" s="131"/>
      <c r="AH145" s="161"/>
      <c r="AI145" s="162"/>
      <c r="AJ145" s="162"/>
      <c r="AK145" s="162"/>
      <c r="AL145" s="133"/>
      <c r="AM145" s="133"/>
      <c r="AN145" s="133"/>
      <c r="AO145" s="133"/>
      <c r="AP145" s="133"/>
      <c r="AQ145" s="133"/>
      <c r="AR145" s="133"/>
      <c r="AS145" s="133"/>
      <c r="AT145" s="133"/>
      <c r="AU145" s="133"/>
      <c r="AV145" s="133"/>
      <c r="AW145" s="133"/>
      <c r="AX145" s="133"/>
      <c r="AY145" s="133"/>
      <c r="AZ145" s="133"/>
      <c r="BA145" s="133"/>
      <c r="BB145" s="133"/>
      <c r="BC145" s="133"/>
      <c r="BD145" s="133"/>
      <c r="BE145" s="133"/>
      <c r="BF145" s="133"/>
      <c r="BG145" s="133"/>
      <c r="BH145" s="133"/>
    </row>
    <row r="146" s="128" customFormat="1" customHeight="1" spans="1:60">
      <c r="A146" s="143"/>
      <c r="B146" s="138"/>
      <c r="C146" s="138"/>
      <c r="D146" s="138"/>
      <c r="F146" s="139"/>
      <c r="G146" s="140"/>
      <c r="H146" s="141"/>
      <c r="I146" s="125"/>
      <c r="J146" s="164"/>
      <c r="K146" s="147"/>
      <c r="L146" s="148"/>
      <c r="M146" s="149"/>
      <c r="N146" s="168"/>
      <c r="O146" s="150"/>
      <c r="P146" s="142"/>
      <c r="Q146" s="156" t="str">
        <f>IF(H146="","",SUMIFS(#REF!,#REF!,T146))</f>
        <v/>
      </c>
      <c r="R146" s="156" t="str">
        <f t="shared" si="6"/>
        <v/>
      </c>
      <c r="S146" s="157" t="str">
        <f t="shared" si="7"/>
        <v/>
      </c>
      <c r="T146" s="157" t="s">
        <v>170</v>
      </c>
      <c r="U146" s="157" t="str">
        <f t="shared" si="8"/>
        <v/>
      </c>
      <c r="V146" s="131"/>
      <c r="W146" s="131"/>
      <c r="X146" s="131"/>
      <c r="Y146" s="131"/>
      <c r="Z146" s="131"/>
      <c r="AA146" s="131"/>
      <c r="AB146" s="131"/>
      <c r="AC146" s="131"/>
      <c r="AD146" s="131"/>
      <c r="AE146" s="131"/>
      <c r="AF146" s="131"/>
      <c r="AG146" s="131"/>
      <c r="AH146" s="161"/>
      <c r="AI146" s="162"/>
      <c r="AJ146" s="162"/>
      <c r="AK146" s="162"/>
      <c r="AL146" s="133"/>
      <c r="AM146" s="133"/>
      <c r="AN146" s="133"/>
      <c r="AO146" s="133"/>
      <c r="AP146" s="133"/>
      <c r="AQ146" s="133"/>
      <c r="AR146" s="133"/>
      <c r="AS146" s="133"/>
      <c r="AT146" s="133"/>
      <c r="AU146" s="133"/>
      <c r="AV146" s="133"/>
      <c r="AW146" s="133"/>
      <c r="AX146" s="133"/>
      <c r="AY146" s="133"/>
      <c r="AZ146" s="133"/>
      <c r="BA146" s="133"/>
      <c r="BB146" s="133"/>
      <c r="BC146" s="133"/>
      <c r="BD146" s="133"/>
      <c r="BE146" s="133"/>
      <c r="BF146" s="133"/>
      <c r="BG146" s="133"/>
      <c r="BH146" s="133"/>
    </row>
    <row r="147" s="128" customFormat="1" customHeight="1" spans="1:60">
      <c r="A147" s="143"/>
      <c r="B147" s="138"/>
      <c r="C147" s="138"/>
      <c r="D147" s="138"/>
      <c r="F147" s="139"/>
      <c r="G147" s="140"/>
      <c r="H147" s="141"/>
      <c r="I147" s="125"/>
      <c r="J147" s="164"/>
      <c r="K147" s="147"/>
      <c r="L147" s="148"/>
      <c r="M147" s="149"/>
      <c r="N147" s="168"/>
      <c r="O147" s="150"/>
      <c r="P147" s="142"/>
      <c r="Q147" s="156" t="str">
        <f>IF(H147="","",SUMIFS(#REF!,#REF!,T147))</f>
        <v/>
      </c>
      <c r="R147" s="156" t="str">
        <f t="shared" si="6"/>
        <v/>
      </c>
      <c r="S147" s="157" t="str">
        <f t="shared" si="7"/>
        <v/>
      </c>
      <c r="T147" s="157" t="s">
        <v>171</v>
      </c>
      <c r="U147" s="157" t="str">
        <f t="shared" si="8"/>
        <v/>
      </c>
      <c r="V147" s="131"/>
      <c r="W147" s="131"/>
      <c r="X147" s="131"/>
      <c r="Y147" s="131"/>
      <c r="Z147" s="131"/>
      <c r="AA147" s="131"/>
      <c r="AB147" s="131"/>
      <c r="AC147" s="131"/>
      <c r="AD147" s="131"/>
      <c r="AE147" s="131"/>
      <c r="AF147" s="131"/>
      <c r="AG147" s="131"/>
      <c r="AH147" s="161"/>
      <c r="AI147" s="162"/>
      <c r="AJ147" s="162"/>
      <c r="AK147" s="162"/>
      <c r="AL147" s="133"/>
      <c r="AM147" s="133"/>
      <c r="AN147" s="133"/>
      <c r="AO147" s="133"/>
      <c r="AP147" s="133"/>
      <c r="AQ147" s="133"/>
      <c r="AR147" s="133"/>
      <c r="AS147" s="133"/>
      <c r="AT147" s="133"/>
      <c r="AU147" s="133"/>
      <c r="AV147" s="133"/>
      <c r="AW147" s="133"/>
      <c r="AX147" s="133"/>
      <c r="AY147" s="133"/>
      <c r="AZ147" s="133"/>
      <c r="BA147" s="133"/>
      <c r="BB147" s="133"/>
      <c r="BC147" s="133"/>
      <c r="BD147" s="133"/>
      <c r="BE147" s="133"/>
      <c r="BF147" s="133"/>
      <c r="BG147" s="133"/>
      <c r="BH147" s="133"/>
    </row>
    <row r="148" s="128" customFormat="1" customHeight="1" spans="1:60">
      <c r="A148" s="143"/>
      <c r="B148" s="138"/>
      <c r="C148" s="138"/>
      <c r="D148" s="138"/>
      <c r="F148" s="139"/>
      <c r="G148" s="140"/>
      <c r="H148" s="141"/>
      <c r="I148" s="167"/>
      <c r="J148" s="164"/>
      <c r="K148" s="147"/>
      <c r="L148" s="148"/>
      <c r="M148" s="149"/>
      <c r="N148" s="168"/>
      <c r="O148" s="150"/>
      <c r="P148" s="142"/>
      <c r="Q148" s="156" t="str">
        <f>IF(H148="","",SUMIFS(#REF!,#REF!,T148))</f>
        <v/>
      </c>
      <c r="R148" s="156" t="str">
        <f t="shared" si="6"/>
        <v/>
      </c>
      <c r="S148" s="157" t="str">
        <f t="shared" si="7"/>
        <v/>
      </c>
      <c r="T148" s="157" t="s">
        <v>172</v>
      </c>
      <c r="U148" s="157" t="str">
        <f t="shared" si="8"/>
        <v/>
      </c>
      <c r="V148" s="131"/>
      <c r="W148" s="131"/>
      <c r="X148" s="131"/>
      <c r="Y148" s="131"/>
      <c r="Z148" s="131"/>
      <c r="AA148" s="131"/>
      <c r="AB148" s="131"/>
      <c r="AC148" s="131"/>
      <c r="AD148" s="131"/>
      <c r="AE148" s="131"/>
      <c r="AF148" s="131"/>
      <c r="AG148" s="131"/>
      <c r="AH148" s="161"/>
      <c r="AI148" s="162"/>
      <c r="AJ148" s="162"/>
      <c r="AK148" s="162"/>
      <c r="AL148" s="133"/>
      <c r="AM148" s="133"/>
      <c r="AN148" s="133"/>
      <c r="AO148" s="133"/>
      <c r="AP148" s="133"/>
      <c r="AQ148" s="133"/>
      <c r="AR148" s="133"/>
      <c r="AS148" s="133"/>
      <c r="AT148" s="133"/>
      <c r="AU148" s="133"/>
      <c r="AV148" s="133"/>
      <c r="AW148" s="133"/>
      <c r="AX148" s="133"/>
      <c r="AY148" s="133"/>
      <c r="AZ148" s="133"/>
      <c r="BA148" s="133"/>
      <c r="BB148" s="133"/>
      <c r="BC148" s="133"/>
      <c r="BD148" s="133"/>
      <c r="BE148" s="133"/>
      <c r="BF148" s="133"/>
      <c r="BG148" s="133"/>
      <c r="BH148" s="133"/>
    </row>
    <row r="149" s="128" customFormat="1" customHeight="1" spans="1:60">
      <c r="A149" s="143"/>
      <c r="B149" s="138"/>
      <c r="C149" s="138"/>
      <c r="D149" s="138"/>
      <c r="F149" s="139"/>
      <c r="G149" s="140"/>
      <c r="H149" s="141"/>
      <c r="I149" s="167"/>
      <c r="J149" s="164"/>
      <c r="K149" s="147"/>
      <c r="L149" s="148"/>
      <c r="M149" s="149"/>
      <c r="N149" s="168"/>
      <c r="O149" s="150"/>
      <c r="P149" s="142"/>
      <c r="Q149" s="156" t="str">
        <f>IF(H149="","",SUMIFS(#REF!,#REF!,T149))</f>
        <v/>
      </c>
      <c r="R149" s="156" t="str">
        <f t="shared" si="6"/>
        <v/>
      </c>
      <c r="S149" s="157" t="str">
        <f t="shared" si="7"/>
        <v/>
      </c>
      <c r="T149" s="157" t="s">
        <v>173</v>
      </c>
      <c r="U149" s="157" t="str">
        <f t="shared" si="8"/>
        <v/>
      </c>
      <c r="V149" s="131"/>
      <c r="W149" s="131"/>
      <c r="X149" s="131"/>
      <c r="Y149" s="131"/>
      <c r="Z149" s="131"/>
      <c r="AA149" s="131"/>
      <c r="AB149" s="131"/>
      <c r="AC149" s="131"/>
      <c r="AD149" s="131"/>
      <c r="AE149" s="131"/>
      <c r="AF149" s="131"/>
      <c r="AG149" s="131"/>
      <c r="AH149" s="161"/>
      <c r="AI149" s="162"/>
      <c r="AJ149" s="162"/>
      <c r="AK149" s="162"/>
      <c r="AL149" s="133"/>
      <c r="AM149" s="133"/>
      <c r="AN149" s="133"/>
      <c r="AO149" s="133"/>
      <c r="AP149" s="133"/>
      <c r="AQ149" s="133"/>
      <c r="AR149" s="133"/>
      <c r="AS149" s="133"/>
      <c r="AT149" s="133"/>
      <c r="AU149" s="133"/>
      <c r="AV149" s="133"/>
      <c r="AW149" s="133"/>
      <c r="AX149" s="133"/>
      <c r="AY149" s="133"/>
      <c r="AZ149" s="133"/>
      <c r="BA149" s="133"/>
      <c r="BB149" s="133"/>
      <c r="BC149" s="133"/>
      <c r="BD149" s="133"/>
      <c r="BE149" s="133"/>
      <c r="BF149" s="133"/>
      <c r="BG149" s="133"/>
      <c r="BH149" s="133"/>
    </row>
    <row r="150" s="128" customFormat="1" customHeight="1" spans="1:60">
      <c r="A150" s="143"/>
      <c r="B150" s="138"/>
      <c r="C150" s="138"/>
      <c r="D150" s="138"/>
      <c r="F150" s="139"/>
      <c r="G150" s="140"/>
      <c r="H150" s="141"/>
      <c r="I150" s="167"/>
      <c r="J150" s="164"/>
      <c r="K150" s="147"/>
      <c r="L150" s="148"/>
      <c r="M150" s="149"/>
      <c r="N150" s="168"/>
      <c r="O150" s="150"/>
      <c r="P150" s="142"/>
      <c r="Q150" s="156" t="str">
        <f>IF(H150="","",SUMIFS(#REF!,#REF!,T150))</f>
        <v/>
      </c>
      <c r="R150" s="156" t="str">
        <f t="shared" si="6"/>
        <v/>
      </c>
      <c r="S150" s="157" t="str">
        <f t="shared" si="7"/>
        <v/>
      </c>
      <c r="T150" s="157" t="s">
        <v>174</v>
      </c>
      <c r="U150" s="157" t="str">
        <f t="shared" si="8"/>
        <v/>
      </c>
      <c r="V150" s="131"/>
      <c r="W150" s="131"/>
      <c r="X150" s="131"/>
      <c r="Y150" s="131"/>
      <c r="Z150" s="131"/>
      <c r="AA150" s="131"/>
      <c r="AB150" s="131"/>
      <c r="AC150" s="131"/>
      <c r="AD150" s="131"/>
      <c r="AE150" s="131"/>
      <c r="AF150" s="131"/>
      <c r="AG150" s="131"/>
      <c r="AH150" s="161"/>
      <c r="AI150" s="162"/>
      <c r="AJ150" s="162"/>
      <c r="AK150" s="162"/>
      <c r="AL150" s="133"/>
      <c r="AM150" s="133"/>
      <c r="AN150" s="133"/>
      <c r="AO150" s="133"/>
      <c r="AP150" s="133"/>
      <c r="AQ150" s="133"/>
      <c r="AR150" s="133"/>
      <c r="AS150" s="133"/>
      <c r="AT150" s="133"/>
      <c r="AU150" s="133"/>
      <c r="AV150" s="133"/>
      <c r="AW150" s="133"/>
      <c r="AX150" s="133"/>
      <c r="AY150" s="133"/>
      <c r="AZ150" s="133"/>
      <c r="BA150" s="133"/>
      <c r="BB150" s="133"/>
      <c r="BC150" s="133"/>
      <c r="BD150" s="133"/>
      <c r="BE150" s="133"/>
      <c r="BF150" s="133"/>
      <c r="BG150" s="133"/>
      <c r="BH150" s="133"/>
    </row>
    <row r="151" s="128" customFormat="1" customHeight="1" spans="1:60">
      <c r="A151" s="143"/>
      <c r="B151" s="138"/>
      <c r="C151" s="138"/>
      <c r="D151" s="138"/>
      <c r="F151" s="139"/>
      <c r="G151" s="140"/>
      <c r="H151" s="141"/>
      <c r="I151" s="167"/>
      <c r="J151" s="164"/>
      <c r="K151" s="147"/>
      <c r="L151" s="148"/>
      <c r="M151" s="149"/>
      <c r="N151" s="168"/>
      <c r="O151" s="150"/>
      <c r="P151" s="142"/>
      <c r="Q151" s="156" t="str">
        <f>IF(H151="","",SUMIFS(#REF!,#REF!,T151))</f>
        <v/>
      </c>
      <c r="R151" s="156" t="str">
        <f t="shared" si="6"/>
        <v/>
      </c>
      <c r="S151" s="157" t="str">
        <f t="shared" si="7"/>
        <v/>
      </c>
      <c r="T151" s="157" t="s">
        <v>175</v>
      </c>
      <c r="U151" s="157" t="str">
        <f t="shared" si="8"/>
        <v/>
      </c>
      <c r="V151" s="131"/>
      <c r="W151" s="131"/>
      <c r="X151" s="131"/>
      <c r="Y151" s="131"/>
      <c r="Z151" s="131"/>
      <c r="AA151" s="131"/>
      <c r="AB151" s="131"/>
      <c r="AC151" s="131"/>
      <c r="AD151" s="131"/>
      <c r="AE151" s="131"/>
      <c r="AF151" s="131"/>
      <c r="AG151" s="131"/>
      <c r="AH151" s="161"/>
      <c r="AI151" s="162"/>
      <c r="AJ151" s="162"/>
      <c r="AK151" s="162"/>
      <c r="AL151" s="133"/>
      <c r="AM151" s="133"/>
      <c r="AN151" s="133"/>
      <c r="AO151" s="133"/>
      <c r="AP151" s="133"/>
      <c r="AQ151" s="133"/>
      <c r="AR151" s="133"/>
      <c r="AS151" s="133"/>
      <c r="AT151" s="133"/>
      <c r="AU151" s="133"/>
      <c r="AV151" s="133"/>
      <c r="AW151" s="133"/>
      <c r="AX151" s="133"/>
      <c r="AY151" s="133"/>
      <c r="AZ151" s="133"/>
      <c r="BA151" s="133"/>
      <c r="BB151" s="133"/>
      <c r="BC151" s="133"/>
      <c r="BD151" s="133"/>
      <c r="BE151" s="133"/>
      <c r="BF151" s="133"/>
      <c r="BG151" s="133"/>
      <c r="BH151" s="133"/>
    </row>
    <row r="152" s="128" customFormat="1" customHeight="1" spans="1:60">
      <c r="A152" s="143"/>
      <c r="B152" s="138"/>
      <c r="C152" s="138"/>
      <c r="D152" s="138"/>
      <c r="F152" s="139"/>
      <c r="G152" s="140"/>
      <c r="H152" s="141"/>
      <c r="I152" s="167"/>
      <c r="J152" s="164"/>
      <c r="K152" s="147"/>
      <c r="L152" s="148"/>
      <c r="M152" s="149"/>
      <c r="N152" s="168"/>
      <c r="O152" s="150"/>
      <c r="P152" s="142"/>
      <c r="Q152" s="156" t="str">
        <f>IF(H152="","",SUMIFS(#REF!,#REF!,T152))</f>
        <v/>
      </c>
      <c r="R152" s="156" t="str">
        <f t="shared" si="6"/>
        <v/>
      </c>
      <c r="S152" s="157" t="str">
        <f t="shared" si="7"/>
        <v/>
      </c>
      <c r="T152" s="157" t="s">
        <v>176</v>
      </c>
      <c r="U152" s="157" t="str">
        <f t="shared" si="8"/>
        <v/>
      </c>
      <c r="V152" s="131"/>
      <c r="W152" s="131"/>
      <c r="X152" s="131"/>
      <c r="Y152" s="131"/>
      <c r="Z152" s="131"/>
      <c r="AA152" s="131"/>
      <c r="AB152" s="131"/>
      <c r="AC152" s="131"/>
      <c r="AD152" s="131"/>
      <c r="AE152" s="131"/>
      <c r="AF152" s="131"/>
      <c r="AG152" s="131"/>
      <c r="AH152" s="161"/>
      <c r="AI152" s="162"/>
      <c r="AJ152" s="162"/>
      <c r="AK152" s="162"/>
      <c r="AL152" s="133"/>
      <c r="AM152" s="133"/>
      <c r="AN152" s="133"/>
      <c r="AO152" s="133"/>
      <c r="AP152" s="133"/>
      <c r="AQ152" s="133"/>
      <c r="AR152" s="133"/>
      <c r="AS152" s="133"/>
      <c r="AT152" s="133"/>
      <c r="AU152" s="133"/>
      <c r="AV152" s="133"/>
      <c r="AW152" s="133"/>
      <c r="AX152" s="133"/>
      <c r="AY152" s="133"/>
      <c r="AZ152" s="133"/>
      <c r="BA152" s="133"/>
      <c r="BB152" s="133"/>
      <c r="BC152" s="133"/>
      <c r="BD152" s="133"/>
      <c r="BE152" s="133"/>
      <c r="BF152" s="133"/>
      <c r="BG152" s="133"/>
      <c r="BH152" s="133"/>
    </row>
    <row r="153" s="128" customFormat="1" customHeight="1" spans="1:60">
      <c r="A153" s="143"/>
      <c r="B153" s="138"/>
      <c r="C153" s="138"/>
      <c r="D153" s="138"/>
      <c r="F153" s="139"/>
      <c r="G153" s="140"/>
      <c r="H153" s="141"/>
      <c r="I153" s="167"/>
      <c r="J153" s="164"/>
      <c r="K153" s="147"/>
      <c r="L153" s="148"/>
      <c r="M153" s="149"/>
      <c r="N153" s="168"/>
      <c r="O153" s="150"/>
      <c r="P153" s="142"/>
      <c r="Q153" s="156" t="str">
        <f>IF(H153="","",SUMIFS(#REF!,#REF!,T153))</f>
        <v/>
      </c>
      <c r="R153" s="156" t="str">
        <f t="shared" si="6"/>
        <v/>
      </c>
      <c r="S153" s="157" t="str">
        <f t="shared" si="7"/>
        <v/>
      </c>
      <c r="T153" s="157" t="s">
        <v>177</v>
      </c>
      <c r="U153" s="157" t="str">
        <f t="shared" si="8"/>
        <v/>
      </c>
      <c r="V153" s="131"/>
      <c r="W153" s="131"/>
      <c r="X153" s="131"/>
      <c r="Y153" s="131"/>
      <c r="Z153" s="131"/>
      <c r="AA153" s="131"/>
      <c r="AB153" s="131"/>
      <c r="AC153" s="131"/>
      <c r="AD153" s="131"/>
      <c r="AE153" s="131"/>
      <c r="AF153" s="131"/>
      <c r="AG153" s="131"/>
      <c r="AH153" s="161"/>
      <c r="AI153" s="162"/>
      <c r="AJ153" s="162"/>
      <c r="AK153" s="162"/>
      <c r="AL153" s="133"/>
      <c r="AM153" s="133"/>
      <c r="AN153" s="133"/>
      <c r="AO153" s="133"/>
      <c r="AP153" s="133"/>
      <c r="AQ153" s="133"/>
      <c r="AR153" s="133"/>
      <c r="AS153" s="133"/>
      <c r="AT153" s="133"/>
      <c r="AU153" s="133"/>
      <c r="AV153" s="133"/>
      <c r="AW153" s="133"/>
      <c r="AX153" s="133"/>
      <c r="AY153" s="133"/>
      <c r="AZ153" s="133"/>
      <c r="BA153" s="133"/>
      <c r="BB153" s="133"/>
      <c r="BC153" s="133"/>
      <c r="BD153" s="133"/>
      <c r="BE153" s="133"/>
      <c r="BF153" s="133"/>
      <c r="BG153" s="133"/>
      <c r="BH153" s="133"/>
    </row>
    <row r="154" s="128" customFormat="1" customHeight="1" spans="1:60">
      <c r="A154" s="143"/>
      <c r="B154" s="138"/>
      <c r="C154" s="138"/>
      <c r="D154" s="138"/>
      <c r="F154" s="139"/>
      <c r="G154" s="140"/>
      <c r="H154" s="141"/>
      <c r="I154" s="167"/>
      <c r="J154" s="164"/>
      <c r="K154" s="147"/>
      <c r="L154" s="148"/>
      <c r="M154" s="149"/>
      <c r="N154" s="168"/>
      <c r="O154" s="150"/>
      <c r="P154" s="142"/>
      <c r="Q154" s="156" t="str">
        <f>IF(H154="","",SUMIFS(#REF!,#REF!,T154))</f>
        <v/>
      </c>
      <c r="R154" s="156" t="str">
        <f t="shared" si="6"/>
        <v/>
      </c>
      <c r="S154" s="157" t="str">
        <f t="shared" si="7"/>
        <v/>
      </c>
      <c r="T154" s="157" t="s">
        <v>178</v>
      </c>
      <c r="U154" s="157" t="str">
        <f t="shared" si="8"/>
        <v/>
      </c>
      <c r="V154" s="131"/>
      <c r="W154" s="131"/>
      <c r="X154" s="131"/>
      <c r="Y154" s="131"/>
      <c r="Z154" s="131"/>
      <c r="AA154" s="131"/>
      <c r="AB154" s="131"/>
      <c r="AC154" s="131"/>
      <c r="AD154" s="131"/>
      <c r="AE154" s="131"/>
      <c r="AF154" s="131"/>
      <c r="AG154" s="131"/>
      <c r="AH154" s="161"/>
      <c r="AI154" s="162"/>
      <c r="AJ154" s="162"/>
      <c r="AK154" s="162"/>
      <c r="AL154" s="133"/>
      <c r="AM154" s="133"/>
      <c r="AN154" s="133"/>
      <c r="AO154" s="133"/>
      <c r="AP154" s="133"/>
      <c r="AQ154" s="133"/>
      <c r="AR154" s="133"/>
      <c r="AS154" s="133"/>
      <c r="AT154" s="133"/>
      <c r="AU154" s="133"/>
      <c r="AV154" s="133"/>
      <c r="AW154" s="133"/>
      <c r="AX154" s="133"/>
      <c r="AY154" s="133"/>
      <c r="AZ154" s="133"/>
      <c r="BA154" s="133"/>
      <c r="BB154" s="133"/>
      <c r="BC154" s="133"/>
      <c r="BD154" s="133"/>
      <c r="BE154" s="133"/>
      <c r="BF154" s="133"/>
      <c r="BG154" s="133"/>
      <c r="BH154" s="133"/>
    </row>
    <row r="155" s="128" customFormat="1" customHeight="1" spans="1:60">
      <c r="A155" s="143"/>
      <c r="B155" s="138"/>
      <c r="C155" s="138"/>
      <c r="D155" s="138"/>
      <c r="F155" s="139"/>
      <c r="G155" s="140"/>
      <c r="H155" s="141"/>
      <c r="I155" s="167"/>
      <c r="J155" s="164"/>
      <c r="K155" s="147"/>
      <c r="L155" s="148"/>
      <c r="M155" s="149"/>
      <c r="N155" s="168"/>
      <c r="O155" s="150"/>
      <c r="P155" s="142"/>
      <c r="Q155" s="156" t="str">
        <f>IF(H155="","",SUMIFS(#REF!,#REF!,T155))</f>
        <v/>
      </c>
      <c r="R155" s="156" t="str">
        <f t="shared" si="6"/>
        <v/>
      </c>
      <c r="S155" s="157" t="str">
        <f t="shared" si="7"/>
        <v/>
      </c>
      <c r="T155" s="157" t="s">
        <v>179</v>
      </c>
      <c r="U155" s="157" t="str">
        <f t="shared" si="8"/>
        <v/>
      </c>
      <c r="V155" s="131"/>
      <c r="W155" s="131"/>
      <c r="X155" s="131"/>
      <c r="Y155" s="131"/>
      <c r="Z155" s="131"/>
      <c r="AA155" s="131"/>
      <c r="AB155" s="131"/>
      <c r="AC155" s="131"/>
      <c r="AD155" s="131"/>
      <c r="AE155" s="131"/>
      <c r="AF155" s="131"/>
      <c r="AG155" s="131"/>
      <c r="AH155" s="161"/>
      <c r="AI155" s="162"/>
      <c r="AJ155" s="162"/>
      <c r="AK155" s="162"/>
      <c r="AL155" s="133"/>
      <c r="AM155" s="133"/>
      <c r="AN155" s="133"/>
      <c r="AO155" s="133"/>
      <c r="AP155" s="133"/>
      <c r="AQ155" s="133"/>
      <c r="AR155" s="133"/>
      <c r="AS155" s="133"/>
      <c r="AT155" s="133"/>
      <c r="AU155" s="133"/>
      <c r="AV155" s="133"/>
      <c r="AW155" s="133"/>
      <c r="AX155" s="133"/>
      <c r="AY155" s="133"/>
      <c r="AZ155" s="133"/>
      <c r="BA155" s="133"/>
      <c r="BB155" s="133"/>
      <c r="BC155" s="133"/>
      <c r="BD155" s="133"/>
      <c r="BE155" s="133"/>
      <c r="BF155" s="133"/>
      <c r="BG155" s="133"/>
      <c r="BH155" s="133"/>
    </row>
    <row r="156" s="128" customFormat="1" customHeight="1" spans="1:60">
      <c r="A156" s="143"/>
      <c r="B156" s="138"/>
      <c r="C156" s="138"/>
      <c r="D156" s="138"/>
      <c r="F156" s="139"/>
      <c r="G156" s="140"/>
      <c r="H156" s="141"/>
      <c r="I156" s="167"/>
      <c r="J156" s="164"/>
      <c r="K156" s="147"/>
      <c r="L156" s="148"/>
      <c r="M156" s="149"/>
      <c r="N156" s="168"/>
      <c r="O156" s="150"/>
      <c r="P156" s="142"/>
      <c r="Q156" s="156" t="str">
        <f>IF(H156="","",SUMIFS(#REF!,#REF!,T156))</f>
        <v/>
      </c>
      <c r="R156" s="156" t="str">
        <f t="shared" si="6"/>
        <v/>
      </c>
      <c r="S156" s="157" t="str">
        <f t="shared" si="7"/>
        <v/>
      </c>
      <c r="T156" s="157" t="s">
        <v>180</v>
      </c>
      <c r="U156" s="157" t="str">
        <f t="shared" si="8"/>
        <v/>
      </c>
      <c r="V156" s="131"/>
      <c r="W156" s="131"/>
      <c r="X156" s="131"/>
      <c r="Y156" s="131"/>
      <c r="Z156" s="131"/>
      <c r="AA156" s="131"/>
      <c r="AB156" s="131"/>
      <c r="AC156" s="131"/>
      <c r="AD156" s="131"/>
      <c r="AE156" s="131"/>
      <c r="AF156" s="131"/>
      <c r="AG156" s="131"/>
      <c r="AH156" s="161"/>
      <c r="AI156" s="162"/>
      <c r="AJ156" s="162"/>
      <c r="AK156" s="162"/>
      <c r="AL156" s="133"/>
      <c r="AM156" s="133"/>
      <c r="AN156" s="133"/>
      <c r="AO156" s="133"/>
      <c r="AP156" s="133"/>
      <c r="AQ156" s="133"/>
      <c r="AR156" s="133"/>
      <c r="AS156" s="133"/>
      <c r="AT156" s="133"/>
      <c r="AU156" s="133"/>
      <c r="AV156" s="133"/>
      <c r="AW156" s="133"/>
      <c r="AX156" s="133"/>
      <c r="AY156" s="133"/>
      <c r="AZ156" s="133"/>
      <c r="BA156" s="133"/>
      <c r="BB156" s="133"/>
      <c r="BC156" s="133"/>
      <c r="BD156" s="133"/>
      <c r="BE156" s="133"/>
      <c r="BF156" s="133"/>
      <c r="BG156" s="133"/>
      <c r="BH156" s="133"/>
    </row>
    <row r="157" s="128" customFormat="1" customHeight="1" spans="1:60">
      <c r="A157" s="143"/>
      <c r="B157" s="138"/>
      <c r="C157" s="138"/>
      <c r="D157" s="138"/>
      <c r="F157" s="139"/>
      <c r="G157" s="140"/>
      <c r="H157" s="141"/>
      <c r="I157" s="167"/>
      <c r="J157" s="164"/>
      <c r="K157" s="147"/>
      <c r="L157" s="148"/>
      <c r="M157" s="149"/>
      <c r="N157" s="168"/>
      <c r="O157" s="150"/>
      <c r="P157" s="142"/>
      <c r="Q157" s="156" t="str">
        <f>IF(H157="","",SUMIFS(#REF!,#REF!,T157))</f>
        <v/>
      </c>
      <c r="R157" s="156" t="str">
        <f t="shared" si="6"/>
        <v/>
      </c>
      <c r="S157" s="157" t="str">
        <f t="shared" si="7"/>
        <v/>
      </c>
      <c r="T157" s="157" t="s">
        <v>181</v>
      </c>
      <c r="U157" s="157" t="str">
        <f t="shared" si="8"/>
        <v/>
      </c>
      <c r="V157" s="131"/>
      <c r="W157" s="131"/>
      <c r="X157" s="131"/>
      <c r="Y157" s="131"/>
      <c r="Z157" s="131"/>
      <c r="AA157" s="131"/>
      <c r="AB157" s="131"/>
      <c r="AC157" s="131"/>
      <c r="AD157" s="131"/>
      <c r="AE157" s="131"/>
      <c r="AF157" s="131"/>
      <c r="AG157" s="131"/>
      <c r="AH157" s="161"/>
      <c r="AI157" s="162"/>
      <c r="AJ157" s="162"/>
      <c r="AK157" s="162"/>
      <c r="AL157" s="133"/>
      <c r="AM157" s="133"/>
      <c r="AN157" s="133"/>
      <c r="AO157" s="133"/>
      <c r="AP157" s="133"/>
      <c r="AQ157" s="133"/>
      <c r="AR157" s="133"/>
      <c r="AS157" s="133"/>
      <c r="AT157" s="133"/>
      <c r="AU157" s="133"/>
      <c r="AV157" s="133"/>
      <c r="AW157" s="133"/>
      <c r="AX157" s="133"/>
      <c r="AY157" s="133"/>
      <c r="AZ157" s="133"/>
      <c r="BA157" s="133"/>
      <c r="BB157" s="133"/>
      <c r="BC157" s="133"/>
      <c r="BD157" s="133"/>
      <c r="BE157" s="133"/>
      <c r="BF157" s="133"/>
      <c r="BG157" s="133"/>
      <c r="BH157" s="133"/>
    </row>
    <row r="158" s="128" customFormat="1" customHeight="1" spans="1:60">
      <c r="A158" s="143"/>
      <c r="B158" s="138"/>
      <c r="C158" s="138"/>
      <c r="D158" s="138"/>
      <c r="F158" s="139"/>
      <c r="G158" s="140"/>
      <c r="H158" s="141"/>
      <c r="I158" s="167"/>
      <c r="J158" s="164"/>
      <c r="K158" s="147"/>
      <c r="L158" s="148"/>
      <c r="M158" s="149"/>
      <c r="N158" s="168"/>
      <c r="O158" s="150"/>
      <c r="P158" s="142"/>
      <c r="Q158" s="156" t="str">
        <f>IF(H158="","",SUMIFS(#REF!,#REF!,T158))</f>
        <v/>
      </c>
      <c r="R158" s="156" t="str">
        <f t="shared" si="6"/>
        <v/>
      </c>
      <c r="S158" s="157" t="str">
        <f t="shared" si="7"/>
        <v/>
      </c>
      <c r="T158" s="157" t="s">
        <v>182</v>
      </c>
      <c r="U158" s="157" t="str">
        <f t="shared" si="8"/>
        <v/>
      </c>
      <c r="V158" s="131"/>
      <c r="W158" s="131"/>
      <c r="X158" s="131"/>
      <c r="Y158" s="131"/>
      <c r="Z158" s="131"/>
      <c r="AA158" s="131"/>
      <c r="AB158" s="131"/>
      <c r="AC158" s="131"/>
      <c r="AD158" s="131"/>
      <c r="AE158" s="131"/>
      <c r="AF158" s="131"/>
      <c r="AG158" s="131"/>
      <c r="AH158" s="161"/>
      <c r="AI158" s="162"/>
      <c r="AJ158" s="162"/>
      <c r="AK158" s="162"/>
      <c r="AL158" s="133"/>
      <c r="AM158" s="133"/>
      <c r="AN158" s="133"/>
      <c r="AO158" s="133"/>
      <c r="AP158" s="133"/>
      <c r="AQ158" s="133"/>
      <c r="AR158" s="133"/>
      <c r="AS158" s="133"/>
      <c r="AT158" s="133"/>
      <c r="AU158" s="133"/>
      <c r="AV158" s="133"/>
      <c r="AW158" s="133"/>
      <c r="AX158" s="133"/>
      <c r="AY158" s="133"/>
      <c r="AZ158" s="133"/>
      <c r="BA158" s="133"/>
      <c r="BB158" s="133"/>
      <c r="BC158" s="133"/>
      <c r="BD158" s="133"/>
      <c r="BE158" s="133"/>
      <c r="BF158" s="133"/>
      <c r="BG158" s="133"/>
      <c r="BH158" s="133"/>
    </row>
    <row r="159" s="128" customFormat="1" customHeight="1" spans="1:60">
      <c r="A159" s="143"/>
      <c r="B159" s="138"/>
      <c r="C159" s="138"/>
      <c r="D159" s="138"/>
      <c r="F159" s="139"/>
      <c r="G159" s="140"/>
      <c r="H159" s="141"/>
      <c r="I159" s="167"/>
      <c r="J159" s="164"/>
      <c r="K159" s="147"/>
      <c r="L159" s="148"/>
      <c r="M159" s="149"/>
      <c r="N159" s="168"/>
      <c r="O159" s="150"/>
      <c r="P159" s="142"/>
      <c r="Q159" s="156" t="str">
        <f>IF(H159="","",SUMIFS(#REF!,#REF!,T159))</f>
        <v/>
      </c>
      <c r="R159" s="156" t="str">
        <f t="shared" si="6"/>
        <v/>
      </c>
      <c r="S159" s="157" t="str">
        <f t="shared" si="7"/>
        <v/>
      </c>
      <c r="T159" s="157" t="s">
        <v>183</v>
      </c>
      <c r="U159" s="157" t="str">
        <f t="shared" si="8"/>
        <v/>
      </c>
      <c r="V159" s="131"/>
      <c r="W159" s="131"/>
      <c r="X159" s="131"/>
      <c r="Y159" s="131"/>
      <c r="Z159" s="131"/>
      <c r="AA159" s="131"/>
      <c r="AB159" s="131"/>
      <c r="AC159" s="131"/>
      <c r="AD159" s="131"/>
      <c r="AE159" s="131"/>
      <c r="AF159" s="131"/>
      <c r="AG159" s="131"/>
      <c r="AH159" s="161"/>
      <c r="AI159" s="162"/>
      <c r="AJ159" s="162"/>
      <c r="AK159" s="162"/>
      <c r="AL159" s="133"/>
      <c r="AM159" s="133"/>
      <c r="AN159" s="133"/>
      <c r="AO159" s="133"/>
      <c r="AP159" s="133"/>
      <c r="AQ159" s="133"/>
      <c r="AR159" s="133"/>
      <c r="AS159" s="133"/>
      <c r="AT159" s="133"/>
      <c r="AU159" s="133"/>
      <c r="AV159" s="133"/>
      <c r="AW159" s="133"/>
      <c r="AX159" s="133"/>
      <c r="AY159" s="133"/>
      <c r="AZ159" s="133"/>
      <c r="BA159" s="133"/>
      <c r="BB159" s="133"/>
      <c r="BC159" s="133"/>
      <c r="BD159" s="133"/>
      <c r="BE159" s="133"/>
      <c r="BF159" s="133"/>
      <c r="BG159" s="133"/>
      <c r="BH159" s="133"/>
    </row>
    <row r="160" s="128" customFormat="1" customHeight="1" spans="1:60">
      <c r="A160" s="143"/>
      <c r="B160" s="138"/>
      <c r="C160" s="138"/>
      <c r="D160" s="138"/>
      <c r="F160" s="139"/>
      <c r="G160" s="140"/>
      <c r="H160" s="141"/>
      <c r="I160" s="167"/>
      <c r="J160" s="164"/>
      <c r="K160" s="147"/>
      <c r="L160" s="148"/>
      <c r="M160" s="149"/>
      <c r="N160" s="168"/>
      <c r="O160" s="150"/>
      <c r="P160" s="142"/>
      <c r="Q160" s="156" t="str">
        <f>IF(H160="","",SUMIFS(#REF!,#REF!,T160))</f>
        <v/>
      </c>
      <c r="R160" s="156" t="str">
        <f t="shared" si="6"/>
        <v/>
      </c>
      <c r="S160" s="157" t="str">
        <f t="shared" si="7"/>
        <v/>
      </c>
      <c r="T160" s="157" t="s">
        <v>184</v>
      </c>
      <c r="U160" s="157" t="str">
        <f t="shared" si="8"/>
        <v/>
      </c>
      <c r="V160" s="131"/>
      <c r="W160" s="131"/>
      <c r="X160" s="131"/>
      <c r="Y160" s="131"/>
      <c r="Z160" s="131"/>
      <c r="AA160" s="131"/>
      <c r="AB160" s="131"/>
      <c r="AC160" s="131"/>
      <c r="AD160" s="131"/>
      <c r="AE160" s="131"/>
      <c r="AF160" s="131"/>
      <c r="AG160" s="131"/>
      <c r="AH160" s="161"/>
      <c r="AI160" s="162"/>
      <c r="AJ160" s="162"/>
      <c r="AK160" s="162"/>
      <c r="AL160" s="133"/>
      <c r="AM160" s="133"/>
      <c r="AN160" s="133"/>
      <c r="AO160" s="133"/>
      <c r="AP160" s="133"/>
      <c r="AQ160" s="133"/>
      <c r="AR160" s="133"/>
      <c r="AS160" s="133"/>
      <c r="AT160" s="133"/>
      <c r="AU160" s="133"/>
      <c r="AV160" s="133"/>
      <c r="AW160" s="133"/>
      <c r="AX160" s="133"/>
      <c r="AY160" s="133"/>
      <c r="AZ160" s="133"/>
      <c r="BA160" s="133"/>
      <c r="BB160" s="133"/>
      <c r="BC160" s="133"/>
      <c r="BD160" s="133"/>
      <c r="BE160" s="133"/>
      <c r="BF160" s="133"/>
      <c r="BG160" s="133"/>
      <c r="BH160" s="133"/>
    </row>
    <row r="161" s="128" customFormat="1" customHeight="1" spans="1:60">
      <c r="A161" s="143"/>
      <c r="B161" s="138"/>
      <c r="C161" s="138"/>
      <c r="D161" s="138"/>
      <c r="F161" s="139"/>
      <c r="G161" s="140"/>
      <c r="H161" s="141"/>
      <c r="I161" s="167"/>
      <c r="J161" s="164"/>
      <c r="K161" s="147"/>
      <c r="L161" s="148"/>
      <c r="M161" s="149"/>
      <c r="N161" s="168"/>
      <c r="O161" s="150"/>
      <c r="P161" s="142"/>
      <c r="Q161" s="156" t="str">
        <f>IF(H161="","",SUMIFS(#REF!,#REF!,T161))</f>
        <v/>
      </c>
      <c r="R161" s="156" t="str">
        <f t="shared" si="6"/>
        <v/>
      </c>
      <c r="S161" s="157" t="str">
        <f t="shared" si="7"/>
        <v/>
      </c>
      <c r="T161" s="157" t="s">
        <v>185</v>
      </c>
      <c r="U161" s="157" t="str">
        <f t="shared" si="8"/>
        <v/>
      </c>
      <c r="V161" s="131"/>
      <c r="W161" s="131"/>
      <c r="X161" s="131"/>
      <c r="Y161" s="131"/>
      <c r="Z161" s="131"/>
      <c r="AA161" s="131"/>
      <c r="AB161" s="131"/>
      <c r="AC161" s="131"/>
      <c r="AD161" s="131"/>
      <c r="AE161" s="131"/>
      <c r="AF161" s="131"/>
      <c r="AG161" s="131"/>
      <c r="AH161" s="161"/>
      <c r="AI161" s="162"/>
      <c r="AJ161" s="162"/>
      <c r="AK161" s="162"/>
      <c r="AL161" s="133"/>
      <c r="AM161" s="133"/>
      <c r="AN161" s="133"/>
      <c r="AO161" s="133"/>
      <c r="AP161" s="133"/>
      <c r="AQ161" s="133"/>
      <c r="AR161" s="133"/>
      <c r="AS161" s="133"/>
      <c r="AT161" s="133"/>
      <c r="AU161" s="133"/>
      <c r="AV161" s="133"/>
      <c r="AW161" s="133"/>
      <c r="AX161" s="133"/>
      <c r="AY161" s="133"/>
      <c r="AZ161" s="133"/>
      <c r="BA161" s="133"/>
      <c r="BB161" s="133"/>
      <c r="BC161" s="133"/>
      <c r="BD161" s="133"/>
      <c r="BE161" s="133"/>
      <c r="BF161" s="133"/>
      <c r="BG161" s="133"/>
      <c r="BH161" s="133"/>
    </row>
    <row r="162" s="128" customFormat="1" customHeight="1" spans="1:60">
      <c r="A162" s="143"/>
      <c r="B162" s="138"/>
      <c r="C162" s="138"/>
      <c r="D162" s="138"/>
      <c r="F162" s="139"/>
      <c r="G162" s="140"/>
      <c r="H162" s="141"/>
      <c r="I162" s="125"/>
      <c r="J162" s="164"/>
      <c r="K162" s="147"/>
      <c r="L162" s="148"/>
      <c r="M162" s="149"/>
      <c r="N162" s="166"/>
      <c r="O162" s="150"/>
      <c r="P162" s="142"/>
      <c r="Q162" s="156" t="str">
        <f>IF(H162="","",SUMIFS(#REF!,#REF!,T162))</f>
        <v/>
      </c>
      <c r="R162" s="156" t="str">
        <f t="shared" si="6"/>
        <v/>
      </c>
      <c r="S162" s="157" t="str">
        <f t="shared" si="7"/>
        <v/>
      </c>
      <c r="T162" s="157" t="s">
        <v>186</v>
      </c>
      <c r="U162" s="157" t="str">
        <f t="shared" si="8"/>
        <v/>
      </c>
      <c r="V162" s="131"/>
      <c r="W162" s="131"/>
      <c r="X162" s="131"/>
      <c r="Y162" s="131"/>
      <c r="Z162" s="131"/>
      <c r="AA162" s="131"/>
      <c r="AB162" s="131"/>
      <c r="AC162" s="131"/>
      <c r="AD162" s="131"/>
      <c r="AE162" s="131"/>
      <c r="AF162" s="131"/>
      <c r="AG162" s="131"/>
      <c r="AH162" s="161"/>
      <c r="AI162" s="162"/>
      <c r="AJ162" s="162"/>
      <c r="AK162" s="162"/>
      <c r="AL162" s="133"/>
      <c r="AM162" s="133"/>
      <c r="AN162" s="133"/>
      <c r="AO162" s="133"/>
      <c r="AP162" s="133"/>
      <c r="AQ162" s="133"/>
      <c r="AR162" s="133"/>
      <c r="AS162" s="133"/>
      <c r="AT162" s="133"/>
      <c r="AU162" s="133"/>
      <c r="AV162" s="133"/>
      <c r="AW162" s="133"/>
      <c r="AX162" s="133"/>
      <c r="AY162" s="133"/>
      <c r="AZ162" s="133"/>
      <c r="BA162" s="133"/>
      <c r="BB162" s="133"/>
      <c r="BC162" s="133"/>
      <c r="BD162" s="133"/>
      <c r="BE162" s="133"/>
      <c r="BF162" s="133"/>
      <c r="BG162" s="133"/>
      <c r="BH162" s="133"/>
    </row>
    <row r="163" s="128" customFormat="1" customHeight="1" spans="1:60">
      <c r="A163" s="143"/>
      <c r="B163" s="138"/>
      <c r="C163" s="138"/>
      <c r="D163" s="138"/>
      <c r="F163" s="139"/>
      <c r="G163" s="140"/>
      <c r="H163" s="141"/>
      <c r="I163" s="125"/>
      <c r="J163" s="164"/>
      <c r="K163" s="147"/>
      <c r="L163" s="148"/>
      <c r="M163" s="149"/>
      <c r="N163" s="166"/>
      <c r="O163" s="150"/>
      <c r="P163" s="142"/>
      <c r="Q163" s="156" t="str">
        <f>IF(H163="","",SUMIFS(#REF!,#REF!,T163))</f>
        <v/>
      </c>
      <c r="R163" s="156" t="str">
        <f t="shared" si="6"/>
        <v/>
      </c>
      <c r="S163" s="157" t="str">
        <f t="shared" si="7"/>
        <v/>
      </c>
      <c r="T163" s="157" t="s">
        <v>187</v>
      </c>
      <c r="U163" s="157" t="str">
        <f t="shared" si="8"/>
        <v/>
      </c>
      <c r="V163" s="131"/>
      <c r="W163" s="131"/>
      <c r="X163" s="131"/>
      <c r="Y163" s="131"/>
      <c r="Z163" s="131"/>
      <c r="AA163" s="131"/>
      <c r="AB163" s="131"/>
      <c r="AC163" s="131"/>
      <c r="AD163" s="131"/>
      <c r="AE163" s="131"/>
      <c r="AF163" s="131"/>
      <c r="AG163" s="131"/>
      <c r="AH163" s="161"/>
      <c r="AI163" s="162"/>
      <c r="AJ163" s="162"/>
      <c r="AK163" s="162"/>
      <c r="AL163" s="133"/>
      <c r="AM163" s="133"/>
      <c r="AN163" s="133"/>
      <c r="AO163" s="133"/>
      <c r="AP163" s="133"/>
      <c r="AQ163" s="133"/>
      <c r="AR163" s="133"/>
      <c r="AS163" s="133"/>
      <c r="AT163" s="133"/>
      <c r="AU163" s="133"/>
      <c r="AV163" s="133"/>
      <c r="AW163" s="133"/>
      <c r="AX163" s="133"/>
      <c r="AY163" s="133"/>
      <c r="AZ163" s="133"/>
      <c r="BA163" s="133"/>
      <c r="BB163" s="133"/>
      <c r="BC163" s="133"/>
      <c r="BD163" s="133"/>
      <c r="BE163" s="133"/>
      <c r="BF163" s="133"/>
      <c r="BG163" s="133"/>
      <c r="BH163" s="133"/>
    </row>
    <row r="164" s="128" customFormat="1" customHeight="1" spans="1:60">
      <c r="A164" s="143"/>
      <c r="B164" s="138"/>
      <c r="C164" s="138"/>
      <c r="D164" s="138"/>
      <c r="F164" s="139"/>
      <c r="G164" s="140"/>
      <c r="H164" s="141"/>
      <c r="I164" s="125"/>
      <c r="J164" s="164"/>
      <c r="K164" s="147"/>
      <c r="L164" s="148"/>
      <c r="M164" s="149"/>
      <c r="N164" s="166"/>
      <c r="O164" s="150"/>
      <c r="P164" s="142"/>
      <c r="Q164" s="156" t="str">
        <f>IF(H164="","",SUMIFS(#REF!,#REF!,T164))</f>
        <v/>
      </c>
      <c r="R164" s="156" t="str">
        <f t="shared" si="6"/>
        <v/>
      </c>
      <c r="S164" s="157" t="str">
        <f t="shared" si="7"/>
        <v/>
      </c>
      <c r="T164" s="157" t="s">
        <v>188</v>
      </c>
      <c r="U164" s="157" t="str">
        <f t="shared" si="8"/>
        <v/>
      </c>
      <c r="V164" s="131"/>
      <c r="W164" s="131"/>
      <c r="X164" s="131"/>
      <c r="Y164" s="131"/>
      <c r="Z164" s="131"/>
      <c r="AA164" s="131"/>
      <c r="AB164" s="131"/>
      <c r="AC164" s="131"/>
      <c r="AD164" s="131"/>
      <c r="AE164" s="131"/>
      <c r="AF164" s="131"/>
      <c r="AG164" s="131"/>
      <c r="AH164" s="161"/>
      <c r="AI164" s="162"/>
      <c r="AJ164" s="162"/>
      <c r="AK164" s="162"/>
      <c r="AL164" s="133"/>
      <c r="AM164" s="133"/>
      <c r="AN164" s="133"/>
      <c r="AO164" s="133"/>
      <c r="AP164" s="133"/>
      <c r="AQ164" s="133"/>
      <c r="AR164" s="133"/>
      <c r="AS164" s="133"/>
      <c r="AT164" s="133"/>
      <c r="AU164" s="133"/>
      <c r="AV164" s="133"/>
      <c r="AW164" s="133"/>
      <c r="AX164" s="133"/>
      <c r="AY164" s="133"/>
      <c r="AZ164" s="133"/>
      <c r="BA164" s="133"/>
      <c r="BB164" s="133"/>
      <c r="BC164" s="133"/>
      <c r="BD164" s="133"/>
      <c r="BE164" s="133"/>
      <c r="BF164" s="133"/>
      <c r="BG164" s="133"/>
      <c r="BH164" s="133"/>
    </row>
    <row r="165" s="128" customFormat="1" customHeight="1" spans="1:60">
      <c r="A165" s="143"/>
      <c r="B165" s="138"/>
      <c r="C165" s="138"/>
      <c r="D165" s="138"/>
      <c r="F165" s="139"/>
      <c r="G165" s="140"/>
      <c r="H165" s="141"/>
      <c r="I165" s="125"/>
      <c r="J165" s="164"/>
      <c r="K165" s="147"/>
      <c r="L165" s="148"/>
      <c r="M165" s="149"/>
      <c r="N165" s="166"/>
      <c r="O165" s="150"/>
      <c r="P165" s="142"/>
      <c r="Q165" s="156" t="str">
        <f>IF(H165="","",SUMIFS(#REF!,#REF!,T165))</f>
        <v/>
      </c>
      <c r="R165" s="156" t="str">
        <f t="shared" si="6"/>
        <v/>
      </c>
      <c r="S165" s="157" t="str">
        <f t="shared" si="7"/>
        <v/>
      </c>
      <c r="T165" s="157" t="s">
        <v>189</v>
      </c>
      <c r="U165" s="157" t="str">
        <f t="shared" si="8"/>
        <v/>
      </c>
      <c r="V165" s="131"/>
      <c r="W165" s="131"/>
      <c r="X165" s="131"/>
      <c r="Y165" s="131"/>
      <c r="Z165" s="131"/>
      <c r="AA165" s="131"/>
      <c r="AB165" s="131"/>
      <c r="AC165" s="131"/>
      <c r="AD165" s="131"/>
      <c r="AE165" s="131"/>
      <c r="AF165" s="131"/>
      <c r="AG165" s="131"/>
      <c r="AH165" s="161"/>
      <c r="AI165" s="162"/>
      <c r="AJ165" s="162"/>
      <c r="AK165" s="162"/>
      <c r="AL165" s="133"/>
      <c r="AM165" s="133"/>
      <c r="AN165" s="133"/>
      <c r="AO165" s="133"/>
      <c r="AP165" s="133"/>
      <c r="AQ165" s="133"/>
      <c r="AR165" s="133"/>
      <c r="AS165" s="133"/>
      <c r="AT165" s="133"/>
      <c r="AU165" s="133"/>
      <c r="AV165" s="133"/>
      <c r="AW165" s="133"/>
      <c r="AX165" s="133"/>
      <c r="AY165" s="133"/>
      <c r="AZ165" s="133"/>
      <c r="BA165" s="133"/>
      <c r="BB165" s="133"/>
      <c r="BC165" s="133"/>
      <c r="BD165" s="133"/>
      <c r="BE165" s="133"/>
      <c r="BF165" s="133"/>
      <c r="BG165" s="133"/>
      <c r="BH165" s="133"/>
    </row>
    <row r="166" s="128" customFormat="1" customHeight="1" spans="1:60">
      <c r="A166" s="143"/>
      <c r="B166" s="138"/>
      <c r="C166" s="138"/>
      <c r="D166" s="138"/>
      <c r="F166" s="139"/>
      <c r="G166" s="140"/>
      <c r="H166" s="141"/>
      <c r="I166" s="125"/>
      <c r="J166" s="164"/>
      <c r="K166" s="147"/>
      <c r="L166" s="148"/>
      <c r="M166" s="149"/>
      <c r="N166" s="166"/>
      <c r="O166" s="150"/>
      <c r="P166" s="142"/>
      <c r="Q166" s="156" t="str">
        <f>IF(H166="","",SUMIFS(#REF!,#REF!,T166))</f>
        <v/>
      </c>
      <c r="R166" s="156" t="str">
        <f t="shared" si="6"/>
        <v/>
      </c>
      <c r="S166" s="157" t="str">
        <f t="shared" si="7"/>
        <v/>
      </c>
      <c r="T166" s="157" t="s">
        <v>190</v>
      </c>
      <c r="U166" s="157" t="str">
        <f t="shared" si="8"/>
        <v/>
      </c>
      <c r="V166" s="131"/>
      <c r="W166" s="131"/>
      <c r="X166" s="131"/>
      <c r="Y166" s="131"/>
      <c r="Z166" s="131"/>
      <c r="AA166" s="131"/>
      <c r="AB166" s="131"/>
      <c r="AC166" s="131"/>
      <c r="AD166" s="131"/>
      <c r="AE166" s="131"/>
      <c r="AF166" s="131"/>
      <c r="AG166" s="131"/>
      <c r="AH166" s="169"/>
      <c r="AI166" s="125"/>
      <c r="AJ166" s="125"/>
      <c r="AK166" s="125"/>
      <c r="AL166" s="133"/>
      <c r="AM166" s="133"/>
      <c r="AN166" s="133"/>
      <c r="AO166" s="133"/>
      <c r="AP166" s="133"/>
      <c r="AQ166" s="133"/>
      <c r="AR166" s="133"/>
      <c r="AS166" s="133"/>
      <c r="AT166" s="133"/>
      <c r="AU166" s="133"/>
      <c r="AV166" s="133"/>
      <c r="AW166" s="133"/>
      <c r="AX166" s="133"/>
      <c r="AY166" s="133"/>
      <c r="AZ166" s="133"/>
      <c r="BA166" s="133"/>
      <c r="BB166" s="133"/>
      <c r="BC166" s="133"/>
      <c r="BD166" s="133"/>
      <c r="BE166" s="133"/>
      <c r="BF166" s="133"/>
      <c r="BG166" s="133"/>
      <c r="BH166" s="133"/>
    </row>
    <row r="167" s="128" customFormat="1" customHeight="1" spans="1:60">
      <c r="A167" s="143"/>
      <c r="B167" s="138"/>
      <c r="C167" s="138"/>
      <c r="D167" s="138"/>
      <c r="F167" s="139"/>
      <c r="G167" s="140"/>
      <c r="H167" s="141"/>
      <c r="I167" s="125"/>
      <c r="J167" s="164"/>
      <c r="K167" s="147"/>
      <c r="L167" s="148"/>
      <c r="M167" s="149"/>
      <c r="N167" s="166"/>
      <c r="O167" s="150"/>
      <c r="P167" s="142"/>
      <c r="Q167" s="156" t="str">
        <f>IF(H167="","",SUMIFS(#REF!,#REF!,T167))</f>
        <v/>
      </c>
      <c r="R167" s="156" t="str">
        <f t="shared" si="6"/>
        <v/>
      </c>
      <c r="S167" s="157" t="str">
        <f t="shared" si="7"/>
        <v/>
      </c>
      <c r="T167" s="157" t="s">
        <v>191</v>
      </c>
      <c r="U167" s="157" t="str">
        <f t="shared" si="8"/>
        <v/>
      </c>
      <c r="V167" s="131"/>
      <c r="W167" s="131"/>
      <c r="X167" s="131"/>
      <c r="Y167" s="131"/>
      <c r="Z167" s="131"/>
      <c r="AA167" s="131"/>
      <c r="AB167" s="131"/>
      <c r="AC167" s="131"/>
      <c r="AD167" s="131"/>
      <c r="AE167" s="131"/>
      <c r="AF167" s="131"/>
      <c r="AG167" s="131"/>
      <c r="AH167" s="169"/>
      <c r="AI167" s="125"/>
      <c r="AJ167" s="125"/>
      <c r="AK167" s="125"/>
      <c r="AL167" s="133"/>
      <c r="AM167" s="133"/>
      <c r="AN167" s="133"/>
      <c r="AO167" s="133"/>
      <c r="AP167" s="133"/>
      <c r="AQ167" s="133"/>
      <c r="AR167" s="133"/>
      <c r="AS167" s="133"/>
      <c r="AT167" s="133"/>
      <c r="AU167" s="133"/>
      <c r="AV167" s="133"/>
      <c r="AW167" s="133"/>
      <c r="AX167" s="133"/>
      <c r="AY167" s="133"/>
      <c r="AZ167" s="133"/>
      <c r="BA167" s="133"/>
      <c r="BB167" s="133"/>
      <c r="BC167" s="133"/>
      <c r="BD167" s="133"/>
      <c r="BE167" s="133"/>
      <c r="BF167" s="133"/>
      <c r="BG167" s="133"/>
      <c r="BH167" s="133"/>
    </row>
    <row r="168" s="128" customFormat="1" customHeight="1" spans="1:60">
      <c r="A168" s="143"/>
      <c r="B168" s="138"/>
      <c r="C168" s="138"/>
      <c r="D168" s="138"/>
      <c r="F168" s="139"/>
      <c r="G168" s="140"/>
      <c r="H168" s="141"/>
      <c r="I168" s="125"/>
      <c r="J168" s="164"/>
      <c r="K168" s="147"/>
      <c r="L168" s="148"/>
      <c r="M168" s="149"/>
      <c r="N168" s="166"/>
      <c r="O168" s="150"/>
      <c r="P168" s="142"/>
      <c r="Q168" s="156" t="str">
        <f>IF(H168="","",SUMIFS(#REF!,#REF!,T168))</f>
        <v/>
      </c>
      <c r="R168" s="156" t="str">
        <f t="shared" si="6"/>
        <v/>
      </c>
      <c r="S168" s="157" t="str">
        <f t="shared" si="7"/>
        <v/>
      </c>
      <c r="T168" s="157" t="s">
        <v>192</v>
      </c>
      <c r="U168" s="157" t="str">
        <f t="shared" si="8"/>
        <v/>
      </c>
      <c r="V168" s="131"/>
      <c r="W168" s="131"/>
      <c r="X168" s="131"/>
      <c r="Y168" s="131"/>
      <c r="Z168" s="131"/>
      <c r="AA168" s="131"/>
      <c r="AB168" s="131"/>
      <c r="AC168" s="131"/>
      <c r="AD168" s="131"/>
      <c r="AE168" s="131"/>
      <c r="AF168" s="131"/>
      <c r="AG168" s="131"/>
      <c r="AH168" s="169"/>
      <c r="AI168" s="125"/>
      <c r="AJ168" s="125"/>
      <c r="AK168" s="125"/>
      <c r="AL168" s="133"/>
      <c r="AM168" s="133"/>
      <c r="AN168" s="133"/>
      <c r="AO168" s="133"/>
      <c r="AP168" s="133"/>
      <c r="AQ168" s="133"/>
      <c r="AR168" s="133"/>
      <c r="AS168" s="133"/>
      <c r="AT168" s="133"/>
      <c r="AU168" s="133"/>
      <c r="AV168" s="133"/>
      <c r="AW168" s="133"/>
      <c r="AX168" s="133"/>
      <c r="AY168" s="133"/>
      <c r="AZ168" s="133"/>
      <c r="BA168" s="133"/>
      <c r="BB168" s="133"/>
      <c r="BC168" s="133"/>
      <c r="BD168" s="133"/>
      <c r="BE168" s="133"/>
      <c r="BF168" s="133"/>
      <c r="BG168" s="133"/>
      <c r="BH168" s="133"/>
    </row>
    <row r="169" s="128" customFormat="1" customHeight="1" spans="1:60">
      <c r="A169" s="143"/>
      <c r="B169" s="138"/>
      <c r="C169" s="138"/>
      <c r="D169" s="138"/>
      <c r="F169" s="139"/>
      <c r="G169" s="140"/>
      <c r="H169" s="141"/>
      <c r="I169" s="125"/>
      <c r="J169" s="164"/>
      <c r="K169" s="147"/>
      <c r="L169" s="148"/>
      <c r="M169" s="149"/>
      <c r="N169" s="166"/>
      <c r="O169" s="150"/>
      <c r="P169" s="142"/>
      <c r="Q169" s="156" t="str">
        <f>IF(H169="","",SUMIFS(#REF!,#REF!,T169))</f>
        <v/>
      </c>
      <c r="R169" s="156" t="str">
        <f t="shared" si="6"/>
        <v/>
      </c>
      <c r="S169" s="157" t="str">
        <f t="shared" si="7"/>
        <v/>
      </c>
      <c r="T169" s="157" t="s">
        <v>193</v>
      </c>
      <c r="U169" s="157" t="str">
        <f t="shared" si="8"/>
        <v/>
      </c>
      <c r="V169" s="131"/>
      <c r="W169" s="131"/>
      <c r="X169" s="131"/>
      <c r="Y169" s="131"/>
      <c r="Z169" s="131"/>
      <c r="AA169" s="131"/>
      <c r="AB169" s="131"/>
      <c r="AC169" s="131"/>
      <c r="AD169" s="131"/>
      <c r="AE169" s="131"/>
      <c r="AF169" s="131"/>
      <c r="AG169" s="131"/>
      <c r="AH169" s="169"/>
      <c r="AI169" s="125"/>
      <c r="AJ169" s="125"/>
      <c r="AK169" s="125"/>
      <c r="AL169" s="133"/>
      <c r="AM169" s="133"/>
      <c r="AN169" s="133"/>
      <c r="AO169" s="133"/>
      <c r="AP169" s="133"/>
      <c r="AQ169" s="133"/>
      <c r="AR169" s="133"/>
      <c r="AS169" s="133"/>
      <c r="AT169" s="133"/>
      <c r="AU169" s="133"/>
      <c r="AV169" s="133"/>
      <c r="AW169" s="133"/>
      <c r="AX169" s="133"/>
      <c r="AY169" s="133"/>
      <c r="AZ169" s="133"/>
      <c r="BA169" s="133"/>
      <c r="BB169" s="133"/>
      <c r="BC169" s="133"/>
      <c r="BD169" s="133"/>
      <c r="BE169" s="133"/>
      <c r="BF169" s="133"/>
      <c r="BG169" s="133"/>
      <c r="BH169" s="133"/>
    </row>
    <row r="170" s="128" customFormat="1" customHeight="1" spans="1:60">
      <c r="A170" s="143"/>
      <c r="B170" s="138"/>
      <c r="C170" s="138"/>
      <c r="D170" s="138"/>
      <c r="F170" s="139"/>
      <c r="G170" s="140"/>
      <c r="H170" s="141"/>
      <c r="I170" s="125"/>
      <c r="J170" s="164"/>
      <c r="K170" s="147"/>
      <c r="L170" s="148"/>
      <c r="M170" s="149"/>
      <c r="N170" s="166"/>
      <c r="O170" s="150"/>
      <c r="P170" s="142"/>
      <c r="Q170" s="156" t="str">
        <f>IF(H170="","",SUMIFS(#REF!,#REF!,T170))</f>
        <v/>
      </c>
      <c r="R170" s="156" t="str">
        <f t="shared" si="6"/>
        <v/>
      </c>
      <c r="S170" s="157" t="str">
        <f t="shared" si="7"/>
        <v/>
      </c>
      <c r="T170" s="157" t="s">
        <v>194</v>
      </c>
      <c r="U170" s="157" t="str">
        <f t="shared" si="8"/>
        <v/>
      </c>
      <c r="V170" s="131"/>
      <c r="W170" s="131"/>
      <c r="X170" s="131"/>
      <c r="Y170" s="131"/>
      <c r="Z170" s="131"/>
      <c r="AA170" s="131"/>
      <c r="AB170" s="131"/>
      <c r="AC170" s="131"/>
      <c r="AD170" s="131"/>
      <c r="AE170" s="131"/>
      <c r="AF170" s="131"/>
      <c r="AG170" s="131"/>
      <c r="AH170" s="169"/>
      <c r="AI170" s="125"/>
      <c r="AJ170" s="125"/>
      <c r="AK170" s="125"/>
      <c r="AL170" s="133"/>
      <c r="AM170" s="133"/>
      <c r="AN170" s="133"/>
      <c r="AO170" s="133"/>
      <c r="AP170" s="133"/>
      <c r="AQ170" s="133"/>
      <c r="AR170" s="133"/>
      <c r="AS170" s="133"/>
      <c r="AT170" s="133"/>
      <c r="AU170" s="133"/>
      <c r="AV170" s="133"/>
      <c r="AW170" s="133"/>
      <c r="AX170" s="133"/>
      <c r="AY170" s="133"/>
      <c r="AZ170" s="133"/>
      <c r="BA170" s="133"/>
      <c r="BB170" s="133"/>
      <c r="BC170" s="133"/>
      <c r="BD170" s="133"/>
      <c r="BE170" s="133"/>
      <c r="BF170" s="133"/>
      <c r="BG170" s="133"/>
      <c r="BH170" s="133"/>
    </row>
    <row r="171" s="128" customFormat="1" customHeight="1" spans="1:60">
      <c r="A171" s="143"/>
      <c r="B171" s="138"/>
      <c r="C171" s="138"/>
      <c r="D171" s="138"/>
      <c r="F171" s="139"/>
      <c r="G171" s="140"/>
      <c r="H171" s="141"/>
      <c r="I171" s="125"/>
      <c r="J171" s="164"/>
      <c r="K171" s="147"/>
      <c r="L171" s="148"/>
      <c r="M171" s="149"/>
      <c r="N171" s="166"/>
      <c r="O171" s="150"/>
      <c r="P171" s="142"/>
      <c r="Q171" s="156" t="str">
        <f>IF(H171="","",SUMIFS(#REF!,#REF!,T171))</f>
        <v/>
      </c>
      <c r="R171" s="156" t="str">
        <f t="shared" si="6"/>
        <v/>
      </c>
      <c r="S171" s="157" t="str">
        <f t="shared" si="7"/>
        <v/>
      </c>
      <c r="T171" s="157" t="s">
        <v>195</v>
      </c>
      <c r="U171" s="157" t="str">
        <f t="shared" si="8"/>
        <v/>
      </c>
      <c r="V171" s="131"/>
      <c r="W171" s="131"/>
      <c r="X171" s="131"/>
      <c r="Y171" s="131"/>
      <c r="Z171" s="131"/>
      <c r="AA171" s="131"/>
      <c r="AB171" s="131"/>
      <c r="AC171" s="131"/>
      <c r="AD171" s="131"/>
      <c r="AE171" s="131"/>
      <c r="AF171" s="131"/>
      <c r="AG171" s="131"/>
      <c r="AH171" s="169"/>
      <c r="AI171" s="125"/>
      <c r="AJ171" s="125"/>
      <c r="AK171" s="125"/>
      <c r="AL171" s="133"/>
      <c r="AM171" s="133"/>
      <c r="AN171" s="133"/>
      <c r="AO171" s="133"/>
      <c r="AP171" s="133"/>
      <c r="AQ171" s="133"/>
      <c r="AR171" s="133"/>
      <c r="AS171" s="133"/>
      <c r="AT171" s="133"/>
      <c r="AU171" s="133"/>
      <c r="AV171" s="133"/>
      <c r="AW171" s="133"/>
      <c r="AX171" s="133"/>
      <c r="AY171" s="133"/>
      <c r="AZ171" s="133"/>
      <c r="BA171" s="133"/>
      <c r="BB171" s="133"/>
      <c r="BC171" s="133"/>
      <c r="BD171" s="133"/>
      <c r="BE171" s="133"/>
      <c r="BF171" s="133"/>
      <c r="BG171" s="133"/>
      <c r="BH171" s="133"/>
    </row>
    <row r="172" s="128" customFormat="1" customHeight="1" spans="1:60">
      <c r="A172" s="143"/>
      <c r="B172" s="138"/>
      <c r="C172" s="138"/>
      <c r="D172" s="138"/>
      <c r="F172" s="139"/>
      <c r="G172" s="140"/>
      <c r="H172" s="141"/>
      <c r="I172" s="125"/>
      <c r="J172" s="164"/>
      <c r="K172" s="147"/>
      <c r="L172" s="148"/>
      <c r="M172" s="149"/>
      <c r="N172" s="166"/>
      <c r="O172" s="150"/>
      <c r="P172" s="142"/>
      <c r="Q172" s="156" t="str">
        <f>IF(H172="","",SUMIFS(#REF!,#REF!,T172))</f>
        <v/>
      </c>
      <c r="R172" s="156" t="str">
        <f t="shared" si="6"/>
        <v/>
      </c>
      <c r="S172" s="157" t="str">
        <f t="shared" si="7"/>
        <v/>
      </c>
      <c r="T172" s="157" t="s">
        <v>196</v>
      </c>
      <c r="U172" s="157" t="str">
        <f t="shared" si="8"/>
        <v/>
      </c>
      <c r="V172" s="131"/>
      <c r="W172" s="131"/>
      <c r="X172" s="131"/>
      <c r="Y172" s="131"/>
      <c r="Z172" s="131"/>
      <c r="AA172" s="131"/>
      <c r="AB172" s="131"/>
      <c r="AC172" s="131"/>
      <c r="AD172" s="131"/>
      <c r="AE172" s="131"/>
      <c r="AF172" s="131"/>
      <c r="AG172" s="131"/>
      <c r="AH172" s="169"/>
      <c r="AI172" s="125"/>
      <c r="AJ172" s="125"/>
      <c r="AK172" s="125"/>
      <c r="AL172" s="133"/>
      <c r="AM172" s="133"/>
      <c r="AN172" s="133"/>
      <c r="AO172" s="133"/>
      <c r="AP172" s="133"/>
      <c r="AQ172" s="133"/>
      <c r="AR172" s="133"/>
      <c r="AS172" s="133"/>
      <c r="AT172" s="133"/>
      <c r="AU172" s="133"/>
      <c r="AV172" s="133"/>
      <c r="AW172" s="133"/>
      <c r="AX172" s="133"/>
      <c r="AY172" s="133"/>
      <c r="AZ172" s="133"/>
      <c r="BA172" s="133"/>
      <c r="BB172" s="133"/>
      <c r="BC172" s="133"/>
      <c r="BD172" s="133"/>
      <c r="BE172" s="133"/>
      <c r="BF172" s="133"/>
      <c r="BG172" s="133"/>
      <c r="BH172" s="133"/>
    </row>
    <row r="173" s="128" customFormat="1" customHeight="1" spans="1:60">
      <c r="A173" s="143"/>
      <c r="B173" s="138"/>
      <c r="C173" s="138"/>
      <c r="D173" s="138"/>
      <c r="F173" s="139"/>
      <c r="G173" s="140"/>
      <c r="H173" s="141"/>
      <c r="I173" s="125"/>
      <c r="J173" s="164"/>
      <c r="K173" s="147"/>
      <c r="L173" s="148"/>
      <c r="M173" s="149"/>
      <c r="N173" s="166"/>
      <c r="O173" s="150"/>
      <c r="P173" s="142"/>
      <c r="Q173" s="156" t="str">
        <f>IF(H173="","",SUMIFS(#REF!,#REF!,T173))</f>
        <v/>
      </c>
      <c r="R173" s="156" t="str">
        <f t="shared" si="6"/>
        <v/>
      </c>
      <c r="S173" s="157" t="str">
        <f t="shared" si="7"/>
        <v/>
      </c>
      <c r="T173" s="157" t="s">
        <v>197</v>
      </c>
      <c r="U173" s="157" t="str">
        <f t="shared" si="8"/>
        <v/>
      </c>
      <c r="V173" s="131"/>
      <c r="W173" s="131"/>
      <c r="X173" s="131"/>
      <c r="Y173" s="131"/>
      <c r="Z173" s="131"/>
      <c r="AA173" s="131"/>
      <c r="AB173" s="131"/>
      <c r="AC173" s="131"/>
      <c r="AD173" s="131"/>
      <c r="AE173" s="131"/>
      <c r="AF173" s="131"/>
      <c r="AG173" s="131"/>
      <c r="AH173" s="169"/>
      <c r="AI173" s="125"/>
      <c r="AJ173" s="125"/>
      <c r="AK173" s="125"/>
      <c r="AL173" s="133"/>
      <c r="AM173" s="133"/>
      <c r="AN173" s="133"/>
      <c r="AO173" s="133"/>
      <c r="AP173" s="133"/>
      <c r="AQ173" s="133"/>
      <c r="AR173" s="133"/>
      <c r="AS173" s="133"/>
      <c r="AT173" s="133"/>
      <c r="AU173" s="133"/>
      <c r="AV173" s="133"/>
      <c r="AW173" s="133"/>
      <c r="AX173" s="133"/>
      <c r="AY173" s="133"/>
      <c r="AZ173" s="133"/>
      <c r="BA173" s="133"/>
      <c r="BB173" s="133"/>
      <c r="BC173" s="133"/>
      <c r="BD173" s="133"/>
      <c r="BE173" s="133"/>
      <c r="BF173" s="133"/>
      <c r="BG173" s="133"/>
      <c r="BH173" s="133"/>
    </row>
    <row r="174" s="128" customFormat="1" customHeight="1" spans="1:60">
      <c r="A174" s="143"/>
      <c r="B174" s="138"/>
      <c r="C174" s="138"/>
      <c r="D174" s="138"/>
      <c r="F174" s="139"/>
      <c r="G174" s="140"/>
      <c r="H174" s="141"/>
      <c r="I174" s="125"/>
      <c r="J174" s="164"/>
      <c r="K174" s="147"/>
      <c r="L174" s="148"/>
      <c r="M174" s="149"/>
      <c r="N174" s="166"/>
      <c r="O174" s="150"/>
      <c r="P174" s="142"/>
      <c r="Q174" s="156" t="str">
        <f>IF(H174="","",SUMIFS(#REF!,#REF!,T174))</f>
        <v/>
      </c>
      <c r="R174" s="156" t="str">
        <f t="shared" si="6"/>
        <v/>
      </c>
      <c r="S174" s="157" t="str">
        <f t="shared" si="7"/>
        <v/>
      </c>
      <c r="T174" s="157" t="s">
        <v>198</v>
      </c>
      <c r="U174" s="157" t="str">
        <f t="shared" si="8"/>
        <v/>
      </c>
      <c r="V174" s="131"/>
      <c r="W174" s="131"/>
      <c r="X174" s="131"/>
      <c r="Y174" s="131"/>
      <c r="Z174" s="131"/>
      <c r="AA174" s="131"/>
      <c r="AB174" s="131"/>
      <c r="AC174" s="131"/>
      <c r="AD174" s="131"/>
      <c r="AE174" s="131"/>
      <c r="AF174" s="131"/>
      <c r="AG174" s="131"/>
      <c r="AH174" s="169"/>
      <c r="AI174" s="125"/>
      <c r="AJ174" s="125"/>
      <c r="AK174" s="125"/>
      <c r="AL174" s="133"/>
      <c r="AM174" s="133"/>
      <c r="AN174" s="133"/>
      <c r="AO174" s="133"/>
      <c r="AP174" s="133"/>
      <c r="AQ174" s="133"/>
      <c r="AR174" s="133"/>
      <c r="AS174" s="133"/>
      <c r="AT174" s="133"/>
      <c r="AU174" s="133"/>
      <c r="AV174" s="133"/>
      <c r="AW174" s="133"/>
      <c r="AX174" s="133"/>
      <c r="AY174" s="133"/>
      <c r="AZ174" s="133"/>
      <c r="BA174" s="133"/>
      <c r="BB174" s="133"/>
      <c r="BC174" s="133"/>
      <c r="BD174" s="133"/>
      <c r="BE174" s="133"/>
      <c r="BF174" s="133"/>
      <c r="BG174" s="133"/>
      <c r="BH174" s="133"/>
    </row>
    <row r="175" s="128" customFormat="1" customHeight="1" spans="1:60">
      <c r="A175" s="143"/>
      <c r="B175" s="138"/>
      <c r="C175" s="138"/>
      <c r="D175" s="138"/>
      <c r="F175" s="139"/>
      <c r="G175" s="140"/>
      <c r="H175" s="141"/>
      <c r="I175" s="125"/>
      <c r="J175" s="164"/>
      <c r="K175" s="147"/>
      <c r="L175" s="148"/>
      <c r="M175" s="149"/>
      <c r="N175" s="166"/>
      <c r="O175" s="150"/>
      <c r="P175" s="142"/>
      <c r="Q175" s="156" t="str">
        <f>IF(H175="","",SUMIFS(#REF!,#REF!,T175))</f>
        <v/>
      </c>
      <c r="R175" s="156" t="str">
        <f t="shared" si="6"/>
        <v/>
      </c>
      <c r="S175" s="157" t="str">
        <f t="shared" si="7"/>
        <v/>
      </c>
      <c r="T175" s="157" t="s">
        <v>199</v>
      </c>
      <c r="U175" s="157" t="str">
        <f t="shared" si="8"/>
        <v/>
      </c>
      <c r="V175" s="131"/>
      <c r="W175" s="131"/>
      <c r="X175" s="131"/>
      <c r="Y175" s="131"/>
      <c r="Z175" s="131"/>
      <c r="AA175" s="131"/>
      <c r="AB175" s="131"/>
      <c r="AC175" s="131"/>
      <c r="AD175" s="131"/>
      <c r="AE175" s="131"/>
      <c r="AF175" s="131"/>
      <c r="AG175" s="131"/>
      <c r="AH175" s="169"/>
      <c r="AI175" s="125"/>
      <c r="AJ175" s="125"/>
      <c r="AK175" s="125"/>
      <c r="AL175" s="133"/>
      <c r="AM175" s="133"/>
      <c r="AN175" s="133"/>
      <c r="AO175" s="133"/>
      <c r="AP175" s="133"/>
      <c r="AQ175" s="133"/>
      <c r="AR175" s="133"/>
      <c r="AS175" s="133"/>
      <c r="AT175" s="133"/>
      <c r="AU175" s="133"/>
      <c r="AV175" s="133"/>
      <c r="AW175" s="133"/>
      <c r="AX175" s="133"/>
      <c r="AY175" s="133"/>
      <c r="AZ175" s="133"/>
      <c r="BA175" s="133"/>
      <c r="BB175" s="133"/>
      <c r="BC175" s="133"/>
      <c r="BD175" s="133"/>
      <c r="BE175" s="133"/>
      <c r="BF175" s="133"/>
      <c r="BG175" s="133"/>
      <c r="BH175" s="133"/>
    </row>
    <row r="176" s="128" customFormat="1" customHeight="1" spans="1:60">
      <c r="A176" s="143"/>
      <c r="B176" s="138"/>
      <c r="C176" s="138"/>
      <c r="D176" s="138"/>
      <c r="F176" s="139"/>
      <c r="G176" s="140"/>
      <c r="H176" s="141"/>
      <c r="I176" s="125"/>
      <c r="J176" s="164"/>
      <c r="K176" s="147"/>
      <c r="L176" s="148"/>
      <c r="M176" s="149"/>
      <c r="N176" s="166"/>
      <c r="O176" s="150"/>
      <c r="P176" s="142"/>
      <c r="Q176" s="156" t="str">
        <f>IF(H176="","",SUMIFS(#REF!,#REF!,T176))</f>
        <v/>
      </c>
      <c r="R176" s="156" t="str">
        <f t="shared" si="6"/>
        <v/>
      </c>
      <c r="S176" s="157" t="str">
        <f t="shared" si="7"/>
        <v/>
      </c>
      <c r="T176" s="157" t="s">
        <v>200</v>
      </c>
      <c r="U176" s="157" t="str">
        <f t="shared" si="8"/>
        <v/>
      </c>
      <c r="V176" s="131"/>
      <c r="W176" s="131"/>
      <c r="X176" s="131"/>
      <c r="Y176" s="131"/>
      <c r="Z176" s="131"/>
      <c r="AA176" s="131"/>
      <c r="AB176" s="131"/>
      <c r="AC176" s="131"/>
      <c r="AD176" s="131"/>
      <c r="AE176" s="131"/>
      <c r="AF176" s="131"/>
      <c r="AG176" s="131"/>
      <c r="AH176" s="169"/>
      <c r="AI176" s="125"/>
      <c r="AJ176" s="125"/>
      <c r="AK176" s="125"/>
      <c r="AL176" s="133"/>
      <c r="AM176" s="133"/>
      <c r="AN176" s="133"/>
      <c r="AO176" s="133"/>
      <c r="AP176" s="133"/>
      <c r="AQ176" s="133"/>
      <c r="AR176" s="133"/>
      <c r="AS176" s="133"/>
      <c r="AT176" s="133"/>
      <c r="AU176" s="133"/>
      <c r="AV176" s="133"/>
      <c r="AW176" s="133"/>
      <c r="AX176" s="133"/>
      <c r="AY176" s="133"/>
      <c r="AZ176" s="133"/>
      <c r="BA176" s="133"/>
      <c r="BB176" s="133"/>
      <c r="BC176" s="133"/>
      <c r="BD176" s="133"/>
      <c r="BE176" s="133"/>
      <c r="BF176" s="133"/>
      <c r="BG176" s="133"/>
      <c r="BH176" s="133"/>
    </row>
    <row r="177" s="128" customFormat="1" customHeight="1" spans="1:60">
      <c r="A177" s="143"/>
      <c r="B177" s="138"/>
      <c r="C177" s="138"/>
      <c r="D177" s="138"/>
      <c r="F177" s="139"/>
      <c r="G177" s="140"/>
      <c r="H177" s="141"/>
      <c r="I177" s="125"/>
      <c r="J177" s="164"/>
      <c r="K177" s="147"/>
      <c r="L177" s="148"/>
      <c r="M177" s="149"/>
      <c r="N177" s="166"/>
      <c r="O177" s="150"/>
      <c r="P177" s="142"/>
      <c r="Q177" s="156" t="str">
        <f>IF(H177="","",SUMIFS(#REF!,#REF!,T177))</f>
        <v/>
      </c>
      <c r="R177" s="156" t="str">
        <f t="shared" si="6"/>
        <v/>
      </c>
      <c r="S177" s="157" t="str">
        <f t="shared" si="7"/>
        <v/>
      </c>
      <c r="T177" s="157" t="s">
        <v>201</v>
      </c>
      <c r="U177" s="157" t="str">
        <f t="shared" si="8"/>
        <v/>
      </c>
      <c r="V177" s="131"/>
      <c r="W177" s="131"/>
      <c r="X177" s="131"/>
      <c r="Y177" s="131"/>
      <c r="Z177" s="131"/>
      <c r="AA177" s="131"/>
      <c r="AB177" s="131"/>
      <c r="AC177" s="131"/>
      <c r="AD177" s="131"/>
      <c r="AE177" s="131"/>
      <c r="AF177" s="131"/>
      <c r="AG177" s="131"/>
      <c r="AH177" s="169"/>
      <c r="AI177" s="125"/>
      <c r="AJ177" s="125"/>
      <c r="AK177" s="125"/>
      <c r="AL177" s="133"/>
      <c r="AM177" s="133"/>
      <c r="AN177" s="133"/>
      <c r="AO177" s="133"/>
      <c r="AP177" s="133"/>
      <c r="AQ177" s="133"/>
      <c r="AR177" s="133"/>
      <c r="AS177" s="133"/>
      <c r="AT177" s="133"/>
      <c r="AU177" s="133"/>
      <c r="AV177" s="133"/>
      <c r="AW177" s="133"/>
      <c r="AX177" s="133"/>
      <c r="AY177" s="133"/>
      <c r="AZ177" s="133"/>
      <c r="BA177" s="133"/>
      <c r="BB177" s="133"/>
      <c r="BC177" s="133"/>
      <c r="BD177" s="133"/>
      <c r="BE177" s="133"/>
      <c r="BF177" s="133"/>
      <c r="BG177" s="133"/>
      <c r="BH177" s="133"/>
    </row>
    <row r="178" s="128" customFormat="1" customHeight="1" spans="1:60">
      <c r="A178" s="143"/>
      <c r="B178" s="138"/>
      <c r="C178" s="138"/>
      <c r="D178" s="138"/>
      <c r="F178" s="139"/>
      <c r="G178" s="140"/>
      <c r="H178" s="141"/>
      <c r="I178" s="125"/>
      <c r="J178" s="164"/>
      <c r="K178" s="147"/>
      <c r="L178" s="148"/>
      <c r="M178" s="149"/>
      <c r="N178" s="166"/>
      <c r="O178" s="150"/>
      <c r="P178" s="142"/>
      <c r="Q178" s="156" t="str">
        <f>IF(H178="","",SUMIFS(#REF!,#REF!,T178))</f>
        <v/>
      </c>
      <c r="R178" s="156" t="str">
        <f t="shared" si="6"/>
        <v/>
      </c>
      <c r="S178" s="157" t="str">
        <f t="shared" si="7"/>
        <v/>
      </c>
      <c r="T178" s="157" t="s">
        <v>202</v>
      </c>
      <c r="U178" s="157" t="str">
        <f t="shared" si="8"/>
        <v/>
      </c>
      <c r="V178" s="131"/>
      <c r="W178" s="131"/>
      <c r="X178" s="131"/>
      <c r="Y178" s="131"/>
      <c r="Z178" s="131"/>
      <c r="AA178" s="131"/>
      <c r="AB178" s="131"/>
      <c r="AC178" s="131"/>
      <c r="AD178" s="131"/>
      <c r="AE178" s="131"/>
      <c r="AF178" s="131"/>
      <c r="AG178" s="131"/>
      <c r="AH178" s="169"/>
      <c r="AI178" s="125"/>
      <c r="AJ178" s="125"/>
      <c r="AK178" s="125"/>
      <c r="AL178" s="133"/>
      <c r="AM178" s="133"/>
      <c r="AN178" s="133"/>
      <c r="AO178" s="133"/>
      <c r="AP178" s="133"/>
      <c r="AQ178" s="133"/>
      <c r="AR178" s="133"/>
      <c r="AS178" s="133"/>
      <c r="AT178" s="133"/>
      <c r="AU178" s="133"/>
      <c r="AV178" s="133"/>
      <c r="AW178" s="133"/>
      <c r="AX178" s="133"/>
      <c r="AY178" s="133"/>
      <c r="AZ178" s="133"/>
      <c r="BA178" s="133"/>
      <c r="BB178" s="133"/>
      <c r="BC178" s="133"/>
      <c r="BD178" s="133"/>
      <c r="BE178" s="133"/>
      <c r="BF178" s="133"/>
      <c r="BG178" s="133"/>
      <c r="BH178" s="133"/>
    </row>
    <row r="179" s="128" customFormat="1" customHeight="1" spans="1:60">
      <c r="A179" s="143"/>
      <c r="B179" s="138"/>
      <c r="C179" s="138"/>
      <c r="D179" s="138"/>
      <c r="F179" s="139"/>
      <c r="G179" s="140"/>
      <c r="H179" s="141"/>
      <c r="I179" s="125"/>
      <c r="J179" s="164"/>
      <c r="K179" s="147"/>
      <c r="L179" s="148"/>
      <c r="M179" s="149"/>
      <c r="N179" s="166"/>
      <c r="O179" s="150"/>
      <c r="P179" s="142"/>
      <c r="Q179" s="156" t="str">
        <f>IF(H179="","",SUMIFS(#REF!,#REF!,T179))</f>
        <v/>
      </c>
      <c r="R179" s="156" t="str">
        <f t="shared" si="6"/>
        <v/>
      </c>
      <c r="S179" s="157" t="str">
        <f t="shared" si="7"/>
        <v/>
      </c>
      <c r="T179" s="157" t="s">
        <v>203</v>
      </c>
      <c r="U179" s="157" t="str">
        <f t="shared" si="8"/>
        <v/>
      </c>
      <c r="V179" s="131"/>
      <c r="W179" s="131"/>
      <c r="X179" s="131"/>
      <c r="Y179" s="131"/>
      <c r="Z179" s="131"/>
      <c r="AA179" s="131"/>
      <c r="AB179" s="131"/>
      <c r="AC179" s="131"/>
      <c r="AD179" s="131"/>
      <c r="AE179" s="131"/>
      <c r="AF179" s="131"/>
      <c r="AG179" s="131"/>
      <c r="AH179" s="169"/>
      <c r="AI179" s="125"/>
      <c r="AJ179" s="125"/>
      <c r="AK179" s="125"/>
      <c r="AL179" s="133"/>
      <c r="AM179" s="133"/>
      <c r="AN179" s="133"/>
      <c r="AO179" s="133"/>
      <c r="AP179" s="133"/>
      <c r="AQ179" s="133"/>
      <c r="AR179" s="133"/>
      <c r="AS179" s="133"/>
      <c r="AT179" s="133"/>
      <c r="AU179" s="133"/>
      <c r="AV179" s="133"/>
      <c r="AW179" s="133"/>
      <c r="AX179" s="133"/>
      <c r="AY179" s="133"/>
      <c r="AZ179" s="133"/>
      <c r="BA179" s="133"/>
      <c r="BB179" s="133"/>
      <c r="BC179" s="133"/>
      <c r="BD179" s="133"/>
      <c r="BE179" s="133"/>
      <c r="BF179" s="133"/>
      <c r="BG179" s="133"/>
      <c r="BH179" s="133"/>
    </row>
    <row r="180" s="128" customFormat="1" customHeight="1" spans="1:60">
      <c r="A180" s="143"/>
      <c r="B180" s="138"/>
      <c r="C180" s="138"/>
      <c r="D180" s="138"/>
      <c r="F180" s="139"/>
      <c r="G180" s="140"/>
      <c r="H180" s="141"/>
      <c r="I180" s="125"/>
      <c r="J180" s="164"/>
      <c r="K180" s="147"/>
      <c r="L180" s="148"/>
      <c r="M180" s="149"/>
      <c r="N180" s="166"/>
      <c r="O180" s="150"/>
      <c r="P180" s="142"/>
      <c r="Q180" s="156" t="str">
        <f>IF(H180="","",SUMIFS(#REF!,#REF!,T180))</f>
        <v/>
      </c>
      <c r="R180" s="156" t="str">
        <f t="shared" si="6"/>
        <v/>
      </c>
      <c r="S180" s="157" t="str">
        <f t="shared" si="7"/>
        <v/>
      </c>
      <c r="T180" s="157" t="s">
        <v>204</v>
      </c>
      <c r="U180" s="157" t="str">
        <f t="shared" si="8"/>
        <v/>
      </c>
      <c r="V180" s="131"/>
      <c r="W180" s="131"/>
      <c r="X180" s="131"/>
      <c r="Y180" s="131"/>
      <c r="Z180" s="131"/>
      <c r="AA180" s="131"/>
      <c r="AB180" s="131"/>
      <c r="AC180" s="131"/>
      <c r="AD180" s="131"/>
      <c r="AE180" s="131"/>
      <c r="AF180" s="131"/>
      <c r="AG180" s="131"/>
      <c r="AH180" s="169"/>
      <c r="AI180" s="125"/>
      <c r="AJ180" s="125"/>
      <c r="AK180" s="125"/>
      <c r="AL180" s="133"/>
      <c r="AM180" s="133"/>
      <c r="AN180" s="133"/>
      <c r="AO180" s="133"/>
      <c r="AP180" s="133"/>
      <c r="AQ180" s="133"/>
      <c r="AR180" s="133"/>
      <c r="AS180" s="133"/>
      <c r="AT180" s="133"/>
      <c r="AU180" s="133"/>
      <c r="AV180" s="133"/>
      <c r="AW180" s="133"/>
      <c r="AX180" s="133"/>
      <c r="AY180" s="133"/>
      <c r="AZ180" s="133"/>
      <c r="BA180" s="133"/>
      <c r="BB180" s="133"/>
      <c r="BC180" s="133"/>
      <c r="BD180" s="133"/>
      <c r="BE180" s="133"/>
      <c r="BF180" s="133"/>
      <c r="BG180" s="133"/>
      <c r="BH180" s="133"/>
    </row>
    <row r="181" s="128" customFormat="1" customHeight="1" spans="1:60">
      <c r="A181" s="143"/>
      <c r="B181" s="138"/>
      <c r="C181" s="138"/>
      <c r="D181" s="138"/>
      <c r="F181" s="139"/>
      <c r="G181" s="140"/>
      <c r="H181" s="141"/>
      <c r="I181" s="125"/>
      <c r="J181" s="164"/>
      <c r="K181" s="147"/>
      <c r="L181" s="148"/>
      <c r="M181" s="149"/>
      <c r="N181" s="125"/>
      <c r="O181" s="150"/>
      <c r="P181" s="142"/>
      <c r="Q181" s="156" t="str">
        <f>IF(H181="","",SUMIFS(#REF!,#REF!,T181))</f>
        <v/>
      </c>
      <c r="R181" s="156" t="str">
        <f t="shared" si="6"/>
        <v/>
      </c>
      <c r="S181" s="157" t="str">
        <f t="shared" si="7"/>
        <v/>
      </c>
      <c r="T181" s="157" t="s">
        <v>205</v>
      </c>
      <c r="U181" s="157" t="str">
        <f t="shared" si="8"/>
        <v/>
      </c>
      <c r="V181" s="131"/>
      <c r="W181" s="131"/>
      <c r="X181" s="131"/>
      <c r="Y181" s="131"/>
      <c r="Z181" s="131"/>
      <c r="AA181" s="131"/>
      <c r="AB181" s="131"/>
      <c r="AC181" s="131"/>
      <c r="AD181" s="131"/>
      <c r="AE181" s="131"/>
      <c r="AF181" s="131"/>
      <c r="AG181" s="131"/>
      <c r="AH181" s="169"/>
      <c r="AI181" s="125"/>
      <c r="AJ181" s="125"/>
      <c r="AK181" s="125"/>
      <c r="AL181" s="133"/>
      <c r="AM181" s="133"/>
      <c r="AN181" s="133"/>
      <c r="AO181" s="133"/>
      <c r="AP181" s="133"/>
      <c r="AQ181" s="133"/>
      <c r="AR181" s="133"/>
      <c r="AS181" s="133"/>
      <c r="AT181" s="133"/>
      <c r="AU181" s="133"/>
      <c r="AV181" s="133"/>
      <c r="AW181" s="133"/>
      <c r="AX181" s="133"/>
      <c r="AY181" s="133"/>
      <c r="AZ181" s="133"/>
      <c r="BA181" s="133"/>
      <c r="BB181" s="133"/>
      <c r="BC181" s="133"/>
      <c r="BD181" s="133"/>
      <c r="BE181" s="133"/>
      <c r="BF181" s="133"/>
      <c r="BG181" s="133"/>
      <c r="BH181" s="133"/>
    </row>
    <row r="182" s="128" customFormat="1" customHeight="1" spans="1:60">
      <c r="A182" s="143"/>
      <c r="B182" s="138"/>
      <c r="C182" s="138"/>
      <c r="D182" s="138"/>
      <c r="F182" s="139"/>
      <c r="G182" s="140"/>
      <c r="H182" s="141"/>
      <c r="I182" s="125"/>
      <c r="J182" s="164"/>
      <c r="K182" s="147"/>
      <c r="L182" s="148"/>
      <c r="M182" s="149"/>
      <c r="N182" s="125"/>
      <c r="O182" s="150"/>
      <c r="P182" s="142"/>
      <c r="Q182" s="156" t="str">
        <f>IF(H182="","",SUMIFS(#REF!,#REF!,T182))</f>
        <v/>
      </c>
      <c r="R182" s="156" t="str">
        <f t="shared" si="6"/>
        <v/>
      </c>
      <c r="S182" s="157" t="str">
        <f t="shared" si="7"/>
        <v/>
      </c>
      <c r="T182" s="157" t="s">
        <v>206</v>
      </c>
      <c r="U182" s="157" t="str">
        <f t="shared" si="8"/>
        <v/>
      </c>
      <c r="V182" s="131"/>
      <c r="W182" s="131"/>
      <c r="X182" s="131"/>
      <c r="Y182" s="131"/>
      <c r="Z182" s="131"/>
      <c r="AA182" s="131"/>
      <c r="AB182" s="131"/>
      <c r="AC182" s="131"/>
      <c r="AD182" s="131"/>
      <c r="AE182" s="131"/>
      <c r="AF182" s="131"/>
      <c r="AG182" s="131"/>
      <c r="AH182" s="169"/>
      <c r="AI182" s="125"/>
      <c r="AJ182" s="125"/>
      <c r="AK182" s="125"/>
      <c r="AL182" s="133"/>
      <c r="AM182" s="133"/>
      <c r="AN182" s="133"/>
      <c r="AO182" s="133"/>
      <c r="AP182" s="133"/>
      <c r="AQ182" s="133"/>
      <c r="AR182" s="133"/>
      <c r="AS182" s="133"/>
      <c r="AT182" s="133"/>
      <c r="AU182" s="133"/>
      <c r="AV182" s="133"/>
      <c r="AW182" s="133"/>
      <c r="AX182" s="133"/>
      <c r="AY182" s="133"/>
      <c r="AZ182" s="133"/>
      <c r="BA182" s="133"/>
      <c r="BB182" s="133"/>
      <c r="BC182" s="133"/>
      <c r="BD182" s="133"/>
      <c r="BE182" s="133"/>
      <c r="BF182" s="133"/>
      <c r="BG182" s="133"/>
      <c r="BH182" s="133"/>
    </row>
    <row r="183" s="128" customFormat="1" customHeight="1" spans="1:60">
      <c r="A183" s="143"/>
      <c r="B183" s="138"/>
      <c r="C183" s="138"/>
      <c r="D183" s="138"/>
      <c r="F183" s="139"/>
      <c r="G183" s="140"/>
      <c r="H183" s="141"/>
      <c r="I183" s="125"/>
      <c r="J183" s="164"/>
      <c r="K183" s="147"/>
      <c r="L183" s="148"/>
      <c r="M183" s="149"/>
      <c r="N183" s="125"/>
      <c r="O183" s="150"/>
      <c r="P183" s="142"/>
      <c r="Q183" s="156" t="str">
        <f>IF(H183="","",SUMIFS(#REF!,#REF!,T183))</f>
        <v/>
      </c>
      <c r="R183" s="156" t="str">
        <f t="shared" si="6"/>
        <v/>
      </c>
      <c r="S183" s="157" t="str">
        <f t="shared" si="7"/>
        <v/>
      </c>
      <c r="T183" s="157" t="s">
        <v>207</v>
      </c>
      <c r="U183" s="157" t="str">
        <f t="shared" si="8"/>
        <v/>
      </c>
      <c r="V183" s="131"/>
      <c r="W183" s="131"/>
      <c r="X183" s="131"/>
      <c r="Y183" s="131"/>
      <c r="Z183" s="131"/>
      <c r="AA183" s="131"/>
      <c r="AB183" s="131"/>
      <c r="AC183" s="131"/>
      <c r="AD183" s="131"/>
      <c r="AE183" s="131"/>
      <c r="AF183" s="131"/>
      <c r="AG183" s="131"/>
      <c r="AH183" s="169"/>
      <c r="AI183" s="125"/>
      <c r="AJ183" s="125"/>
      <c r="AK183" s="125"/>
      <c r="AL183" s="133"/>
      <c r="AM183" s="133"/>
      <c r="AN183" s="133"/>
      <c r="AO183" s="133"/>
      <c r="AP183" s="133"/>
      <c r="AQ183" s="133"/>
      <c r="AR183" s="133"/>
      <c r="AS183" s="133"/>
      <c r="AT183" s="133"/>
      <c r="AU183" s="133"/>
      <c r="AV183" s="133"/>
      <c r="AW183" s="133"/>
      <c r="AX183" s="133"/>
      <c r="AY183" s="133"/>
      <c r="AZ183" s="133"/>
      <c r="BA183" s="133"/>
      <c r="BB183" s="133"/>
      <c r="BC183" s="133"/>
      <c r="BD183" s="133"/>
      <c r="BE183" s="133"/>
      <c r="BF183" s="133"/>
      <c r="BG183" s="133"/>
      <c r="BH183" s="133"/>
    </row>
    <row r="184" s="128" customFormat="1" customHeight="1" spans="1:60">
      <c r="A184" s="143"/>
      <c r="B184" s="138"/>
      <c r="C184" s="138"/>
      <c r="D184" s="138"/>
      <c r="F184" s="139"/>
      <c r="G184" s="140"/>
      <c r="H184" s="141"/>
      <c r="I184" s="125"/>
      <c r="J184" s="164"/>
      <c r="K184" s="147"/>
      <c r="L184" s="148"/>
      <c r="M184" s="149"/>
      <c r="N184" s="125"/>
      <c r="O184" s="150"/>
      <c r="P184" s="142"/>
      <c r="Q184" s="156" t="str">
        <f>IF(H184="","",SUMIFS(#REF!,#REF!,T184))</f>
        <v/>
      </c>
      <c r="R184" s="156" t="str">
        <f t="shared" si="6"/>
        <v/>
      </c>
      <c r="S184" s="157" t="str">
        <f t="shared" si="7"/>
        <v/>
      </c>
      <c r="T184" s="157" t="s">
        <v>208</v>
      </c>
      <c r="U184" s="157" t="str">
        <f t="shared" si="8"/>
        <v/>
      </c>
      <c r="V184" s="131"/>
      <c r="W184" s="131"/>
      <c r="X184" s="131"/>
      <c r="Y184" s="131"/>
      <c r="Z184" s="131"/>
      <c r="AA184" s="131"/>
      <c r="AB184" s="131"/>
      <c r="AC184" s="131"/>
      <c r="AD184" s="131"/>
      <c r="AE184" s="131"/>
      <c r="AF184" s="131"/>
      <c r="AG184" s="131"/>
      <c r="AH184" s="169"/>
      <c r="AI184" s="125"/>
      <c r="AJ184" s="125"/>
      <c r="AK184" s="125"/>
      <c r="AL184" s="133"/>
      <c r="AM184" s="133"/>
      <c r="AN184" s="133"/>
      <c r="AO184" s="133"/>
      <c r="AP184" s="133"/>
      <c r="AQ184" s="133"/>
      <c r="AR184" s="133"/>
      <c r="AS184" s="133"/>
      <c r="AT184" s="133"/>
      <c r="AU184" s="133"/>
      <c r="AV184" s="133"/>
      <c r="AW184" s="133"/>
      <c r="AX184" s="133"/>
      <c r="AY184" s="133"/>
      <c r="AZ184" s="133"/>
      <c r="BA184" s="133"/>
      <c r="BB184" s="133"/>
      <c r="BC184" s="133"/>
      <c r="BD184" s="133"/>
      <c r="BE184" s="133"/>
      <c r="BF184" s="133"/>
      <c r="BG184" s="133"/>
      <c r="BH184" s="133"/>
    </row>
    <row r="185" s="128" customFormat="1" customHeight="1" spans="1:60">
      <c r="A185" s="143"/>
      <c r="B185" s="138"/>
      <c r="C185" s="138"/>
      <c r="D185" s="138"/>
      <c r="F185" s="139"/>
      <c r="G185" s="140"/>
      <c r="H185" s="141"/>
      <c r="I185" s="125"/>
      <c r="J185" s="164"/>
      <c r="K185" s="147"/>
      <c r="L185" s="148"/>
      <c r="M185" s="149"/>
      <c r="N185" s="125"/>
      <c r="O185" s="150"/>
      <c r="P185" s="142"/>
      <c r="Q185" s="156" t="str">
        <f>IF(H185="","",SUMIFS(#REF!,#REF!,T185))</f>
        <v/>
      </c>
      <c r="R185" s="156" t="str">
        <f t="shared" si="6"/>
        <v/>
      </c>
      <c r="S185" s="157" t="str">
        <f t="shared" si="7"/>
        <v/>
      </c>
      <c r="T185" s="157" t="s">
        <v>209</v>
      </c>
      <c r="U185" s="157" t="str">
        <f t="shared" si="8"/>
        <v/>
      </c>
      <c r="V185" s="131"/>
      <c r="W185" s="131"/>
      <c r="X185" s="131"/>
      <c r="Y185" s="131"/>
      <c r="Z185" s="131"/>
      <c r="AA185" s="131"/>
      <c r="AB185" s="131"/>
      <c r="AC185" s="131"/>
      <c r="AD185" s="131"/>
      <c r="AE185" s="131"/>
      <c r="AF185" s="131"/>
      <c r="AG185" s="131"/>
      <c r="AH185" s="169"/>
      <c r="AI185" s="125"/>
      <c r="AJ185" s="125"/>
      <c r="AK185" s="125"/>
      <c r="AL185" s="133"/>
      <c r="AM185" s="133"/>
      <c r="AN185" s="133"/>
      <c r="AO185" s="133"/>
      <c r="AP185" s="133"/>
      <c r="AQ185" s="133"/>
      <c r="AR185" s="133"/>
      <c r="AS185" s="133"/>
      <c r="AT185" s="133"/>
      <c r="AU185" s="133"/>
      <c r="AV185" s="133"/>
      <c r="AW185" s="133"/>
      <c r="AX185" s="133"/>
      <c r="AY185" s="133"/>
      <c r="AZ185" s="133"/>
      <c r="BA185" s="133"/>
      <c r="BB185" s="133"/>
      <c r="BC185" s="133"/>
      <c r="BD185" s="133"/>
      <c r="BE185" s="133"/>
      <c r="BF185" s="133"/>
      <c r="BG185" s="133"/>
      <c r="BH185" s="133"/>
    </row>
    <row r="186" s="128" customFormat="1" customHeight="1" spans="1:60">
      <c r="A186" s="143"/>
      <c r="B186" s="138"/>
      <c r="C186" s="138"/>
      <c r="D186" s="138"/>
      <c r="F186" s="139"/>
      <c r="G186" s="140"/>
      <c r="H186" s="141"/>
      <c r="I186" s="125"/>
      <c r="J186" s="164"/>
      <c r="K186" s="147"/>
      <c r="L186" s="148"/>
      <c r="M186" s="149"/>
      <c r="N186" s="125"/>
      <c r="O186" s="150"/>
      <c r="P186" s="142"/>
      <c r="Q186" s="156" t="str">
        <f>IF(H186="","",SUMIFS(#REF!,#REF!,T186))</f>
        <v/>
      </c>
      <c r="R186" s="156" t="str">
        <f t="shared" si="6"/>
        <v/>
      </c>
      <c r="S186" s="157" t="str">
        <f t="shared" si="7"/>
        <v/>
      </c>
      <c r="T186" s="157" t="s">
        <v>210</v>
      </c>
      <c r="U186" s="157" t="str">
        <f t="shared" si="8"/>
        <v/>
      </c>
      <c r="V186" s="131"/>
      <c r="W186" s="131"/>
      <c r="X186" s="131"/>
      <c r="Y186" s="131"/>
      <c r="Z186" s="131"/>
      <c r="AA186" s="131"/>
      <c r="AB186" s="131"/>
      <c r="AC186" s="131"/>
      <c r="AD186" s="131"/>
      <c r="AE186" s="131"/>
      <c r="AF186" s="131"/>
      <c r="AG186" s="131"/>
      <c r="AH186" s="169"/>
      <c r="AI186" s="125"/>
      <c r="AJ186" s="125"/>
      <c r="AK186" s="125"/>
      <c r="AL186" s="133"/>
      <c r="AM186" s="133"/>
      <c r="AN186" s="133"/>
      <c r="AO186" s="133"/>
      <c r="AP186" s="133"/>
      <c r="AQ186" s="133"/>
      <c r="AR186" s="133"/>
      <c r="AS186" s="133"/>
      <c r="AT186" s="133"/>
      <c r="AU186" s="133"/>
      <c r="AV186" s="133"/>
      <c r="AW186" s="133"/>
      <c r="AX186" s="133"/>
      <c r="AY186" s="133"/>
      <c r="AZ186" s="133"/>
      <c r="BA186" s="133"/>
      <c r="BB186" s="133"/>
      <c r="BC186" s="133"/>
      <c r="BD186" s="133"/>
      <c r="BE186" s="133"/>
      <c r="BF186" s="133"/>
      <c r="BG186" s="133"/>
      <c r="BH186" s="133"/>
    </row>
    <row r="187" s="128" customFormat="1" customHeight="1" spans="1:60">
      <c r="A187" s="143"/>
      <c r="B187" s="138"/>
      <c r="C187" s="138"/>
      <c r="D187" s="138"/>
      <c r="F187" s="139"/>
      <c r="G187" s="140"/>
      <c r="H187" s="141"/>
      <c r="I187" s="125"/>
      <c r="J187" s="164"/>
      <c r="K187" s="147"/>
      <c r="L187" s="148"/>
      <c r="M187" s="149"/>
      <c r="N187" s="125"/>
      <c r="O187" s="150"/>
      <c r="P187" s="142"/>
      <c r="Q187" s="156" t="str">
        <f>IF(H187="","",SUMIFS(#REF!,#REF!,T187))</f>
        <v/>
      </c>
      <c r="R187" s="156" t="str">
        <f t="shared" si="6"/>
        <v/>
      </c>
      <c r="S187" s="157" t="str">
        <f t="shared" si="7"/>
        <v/>
      </c>
      <c r="T187" s="157" t="s">
        <v>211</v>
      </c>
      <c r="U187" s="157" t="str">
        <f t="shared" si="8"/>
        <v/>
      </c>
      <c r="V187" s="131"/>
      <c r="W187" s="131"/>
      <c r="X187" s="131"/>
      <c r="Y187" s="131"/>
      <c r="Z187" s="131"/>
      <c r="AA187" s="131"/>
      <c r="AB187" s="131"/>
      <c r="AC187" s="131"/>
      <c r="AD187" s="131"/>
      <c r="AE187" s="131"/>
      <c r="AF187" s="131"/>
      <c r="AG187" s="131"/>
      <c r="AH187" s="169"/>
      <c r="AI187" s="125"/>
      <c r="AJ187" s="125"/>
      <c r="AK187" s="125"/>
      <c r="AL187" s="133"/>
      <c r="AM187" s="133"/>
      <c r="AN187" s="133"/>
      <c r="AO187" s="133"/>
      <c r="AP187" s="133"/>
      <c r="AQ187" s="133"/>
      <c r="AR187" s="133"/>
      <c r="AS187" s="133"/>
      <c r="AT187" s="133"/>
      <c r="AU187" s="133"/>
      <c r="AV187" s="133"/>
      <c r="AW187" s="133"/>
      <c r="AX187" s="133"/>
      <c r="AY187" s="133"/>
      <c r="AZ187" s="133"/>
      <c r="BA187" s="133"/>
      <c r="BB187" s="133"/>
      <c r="BC187" s="133"/>
      <c r="BD187" s="133"/>
      <c r="BE187" s="133"/>
      <c r="BF187" s="133"/>
      <c r="BG187" s="133"/>
      <c r="BH187" s="133"/>
    </row>
    <row r="188" s="128" customFormat="1" customHeight="1" spans="1:60">
      <c r="A188" s="143"/>
      <c r="B188" s="138"/>
      <c r="C188" s="138"/>
      <c r="D188" s="138"/>
      <c r="F188" s="139"/>
      <c r="G188" s="140"/>
      <c r="H188" s="141"/>
      <c r="I188" s="125"/>
      <c r="J188" s="164"/>
      <c r="K188" s="147"/>
      <c r="L188" s="148"/>
      <c r="M188" s="149"/>
      <c r="N188" s="125"/>
      <c r="O188" s="150"/>
      <c r="P188" s="142"/>
      <c r="Q188" s="156" t="str">
        <f>IF(H188="","",SUMIFS(#REF!,#REF!,T188))</f>
        <v/>
      </c>
      <c r="R188" s="156" t="str">
        <f t="shared" si="6"/>
        <v/>
      </c>
      <c r="S188" s="157" t="str">
        <f t="shared" si="7"/>
        <v/>
      </c>
      <c r="T188" s="157" t="s">
        <v>212</v>
      </c>
      <c r="U188" s="157" t="str">
        <f t="shared" si="8"/>
        <v/>
      </c>
      <c r="V188" s="131"/>
      <c r="W188" s="131"/>
      <c r="X188" s="131"/>
      <c r="Y188" s="131"/>
      <c r="Z188" s="131"/>
      <c r="AA188" s="131"/>
      <c r="AB188" s="131"/>
      <c r="AC188" s="131"/>
      <c r="AD188" s="131"/>
      <c r="AE188" s="131"/>
      <c r="AF188" s="131"/>
      <c r="AG188" s="131"/>
      <c r="AH188" s="169"/>
      <c r="AI188" s="125"/>
      <c r="AJ188" s="125"/>
      <c r="AK188" s="125"/>
      <c r="AL188" s="133"/>
      <c r="AM188" s="133"/>
      <c r="AN188" s="133"/>
      <c r="AO188" s="133"/>
      <c r="AP188" s="133"/>
      <c r="AQ188" s="133"/>
      <c r="AR188" s="133"/>
      <c r="AS188" s="133"/>
      <c r="AT188" s="133"/>
      <c r="AU188" s="133"/>
      <c r="AV188" s="133"/>
      <c r="AW188" s="133"/>
      <c r="AX188" s="133"/>
      <c r="AY188" s="133"/>
      <c r="AZ188" s="133"/>
      <c r="BA188" s="133"/>
      <c r="BB188" s="133"/>
      <c r="BC188" s="133"/>
      <c r="BD188" s="133"/>
      <c r="BE188" s="133"/>
      <c r="BF188" s="133"/>
      <c r="BG188" s="133"/>
      <c r="BH188" s="133"/>
    </row>
    <row r="189" s="128" customFormat="1" customHeight="1" spans="1:60">
      <c r="A189" s="143"/>
      <c r="B189" s="138"/>
      <c r="C189" s="138"/>
      <c r="D189" s="138"/>
      <c r="F189" s="139"/>
      <c r="G189" s="140"/>
      <c r="H189" s="141"/>
      <c r="I189" s="125"/>
      <c r="J189" s="164"/>
      <c r="K189" s="147"/>
      <c r="L189" s="148"/>
      <c r="M189" s="149"/>
      <c r="N189" s="125"/>
      <c r="O189" s="150"/>
      <c r="P189" s="142"/>
      <c r="Q189" s="156" t="str">
        <f>IF(H189="","",SUMIFS(#REF!,#REF!,T189))</f>
        <v/>
      </c>
      <c r="R189" s="156" t="str">
        <f t="shared" si="6"/>
        <v/>
      </c>
      <c r="S189" s="157" t="str">
        <f t="shared" si="7"/>
        <v/>
      </c>
      <c r="T189" s="157" t="s">
        <v>213</v>
      </c>
      <c r="U189" s="157" t="str">
        <f t="shared" si="8"/>
        <v/>
      </c>
      <c r="V189" s="131"/>
      <c r="W189" s="131"/>
      <c r="X189" s="131"/>
      <c r="Y189" s="131"/>
      <c r="Z189" s="131"/>
      <c r="AA189" s="131"/>
      <c r="AB189" s="131"/>
      <c r="AC189" s="131"/>
      <c r="AD189" s="131"/>
      <c r="AE189" s="131"/>
      <c r="AF189" s="131"/>
      <c r="AG189" s="131"/>
      <c r="AH189" s="169"/>
      <c r="AI189" s="125"/>
      <c r="AJ189" s="125"/>
      <c r="AK189" s="125"/>
      <c r="AL189" s="133"/>
      <c r="AM189" s="133"/>
      <c r="AN189" s="133"/>
      <c r="AO189" s="133"/>
      <c r="AP189" s="133"/>
      <c r="AQ189" s="133"/>
      <c r="AR189" s="133"/>
      <c r="AS189" s="133"/>
      <c r="AT189" s="133"/>
      <c r="AU189" s="133"/>
      <c r="AV189" s="133"/>
      <c r="AW189" s="133"/>
      <c r="AX189" s="133"/>
      <c r="AY189" s="133"/>
      <c r="AZ189" s="133"/>
      <c r="BA189" s="133"/>
      <c r="BB189" s="133"/>
      <c r="BC189" s="133"/>
      <c r="BD189" s="133"/>
      <c r="BE189" s="133"/>
      <c r="BF189" s="133"/>
      <c r="BG189" s="133"/>
      <c r="BH189" s="133"/>
    </row>
    <row r="190" s="128" customFormat="1" customHeight="1" spans="1:60">
      <c r="A190" s="143"/>
      <c r="B190" s="138"/>
      <c r="C190" s="138"/>
      <c r="D190" s="138"/>
      <c r="F190" s="139"/>
      <c r="G190" s="140"/>
      <c r="H190" s="141"/>
      <c r="I190" s="125"/>
      <c r="J190" s="164"/>
      <c r="K190" s="147"/>
      <c r="L190" s="148"/>
      <c r="M190" s="149"/>
      <c r="N190" s="125"/>
      <c r="O190" s="150"/>
      <c r="P190" s="142"/>
      <c r="Q190" s="156" t="str">
        <f>IF(H190="","",SUMIFS(#REF!,#REF!,T190))</f>
        <v/>
      </c>
      <c r="R190" s="156" t="str">
        <f t="shared" si="6"/>
        <v/>
      </c>
      <c r="S190" s="157" t="str">
        <f t="shared" si="7"/>
        <v/>
      </c>
      <c r="T190" s="157" t="s">
        <v>214</v>
      </c>
      <c r="U190" s="157" t="str">
        <f t="shared" si="8"/>
        <v/>
      </c>
      <c r="V190" s="131"/>
      <c r="W190" s="131"/>
      <c r="X190" s="131"/>
      <c r="Y190" s="131"/>
      <c r="Z190" s="131"/>
      <c r="AA190" s="131"/>
      <c r="AB190" s="131"/>
      <c r="AC190" s="131"/>
      <c r="AD190" s="131"/>
      <c r="AE190" s="131"/>
      <c r="AF190" s="131"/>
      <c r="AG190" s="131"/>
      <c r="AH190" s="169"/>
      <c r="AI190" s="125"/>
      <c r="AJ190" s="125"/>
      <c r="AK190" s="125"/>
      <c r="AL190" s="133"/>
      <c r="AM190" s="133"/>
      <c r="AN190" s="133"/>
      <c r="AO190" s="133"/>
      <c r="AP190" s="133"/>
      <c r="AQ190" s="133"/>
      <c r="AR190" s="133"/>
      <c r="AS190" s="133"/>
      <c r="AT190" s="133"/>
      <c r="AU190" s="133"/>
      <c r="AV190" s="133"/>
      <c r="AW190" s="133"/>
      <c r="AX190" s="133"/>
      <c r="AY190" s="133"/>
      <c r="AZ190" s="133"/>
      <c r="BA190" s="133"/>
      <c r="BB190" s="133"/>
      <c r="BC190" s="133"/>
      <c r="BD190" s="133"/>
      <c r="BE190" s="133"/>
      <c r="BF190" s="133"/>
      <c r="BG190" s="133"/>
      <c r="BH190" s="133"/>
    </row>
    <row r="191" s="128" customFormat="1" customHeight="1" spans="1:60">
      <c r="A191" s="143"/>
      <c r="B191" s="138"/>
      <c r="C191" s="138"/>
      <c r="D191" s="138"/>
      <c r="F191" s="139"/>
      <c r="G191" s="140"/>
      <c r="H191" s="141"/>
      <c r="I191" s="125"/>
      <c r="J191" s="164"/>
      <c r="K191" s="147"/>
      <c r="L191" s="148"/>
      <c r="M191" s="149"/>
      <c r="N191" s="125"/>
      <c r="O191" s="150"/>
      <c r="P191" s="142"/>
      <c r="Q191" s="156" t="str">
        <f>IF(H191="","",SUMIFS(#REF!,#REF!,T191))</f>
        <v/>
      </c>
      <c r="R191" s="156" t="str">
        <f t="shared" si="6"/>
        <v/>
      </c>
      <c r="S191" s="157" t="str">
        <f t="shared" si="7"/>
        <v/>
      </c>
      <c r="T191" s="157" t="s">
        <v>215</v>
      </c>
      <c r="U191" s="157" t="str">
        <f t="shared" si="8"/>
        <v/>
      </c>
      <c r="V191" s="131"/>
      <c r="W191" s="131"/>
      <c r="X191" s="131"/>
      <c r="Y191" s="131"/>
      <c r="Z191" s="131"/>
      <c r="AA191" s="131"/>
      <c r="AB191" s="131"/>
      <c r="AC191" s="131"/>
      <c r="AD191" s="131"/>
      <c r="AE191" s="131"/>
      <c r="AF191" s="131"/>
      <c r="AG191" s="131"/>
      <c r="AH191" s="169"/>
      <c r="AI191" s="125"/>
      <c r="AJ191" s="125"/>
      <c r="AK191" s="125"/>
      <c r="AL191" s="133"/>
      <c r="AM191" s="133"/>
      <c r="AN191" s="133"/>
      <c r="AO191" s="133"/>
      <c r="AP191" s="133"/>
      <c r="AQ191" s="133"/>
      <c r="AR191" s="133"/>
      <c r="AS191" s="133"/>
      <c r="AT191" s="133"/>
      <c r="AU191" s="133"/>
      <c r="AV191" s="133"/>
      <c r="AW191" s="133"/>
      <c r="AX191" s="133"/>
      <c r="AY191" s="133"/>
      <c r="AZ191" s="133"/>
      <c r="BA191" s="133"/>
      <c r="BB191" s="133"/>
      <c r="BC191" s="133"/>
      <c r="BD191" s="133"/>
      <c r="BE191" s="133"/>
      <c r="BF191" s="133"/>
      <c r="BG191" s="133"/>
      <c r="BH191" s="133"/>
    </row>
    <row r="192" s="128" customFormat="1" customHeight="1" spans="1:60">
      <c r="A192" s="143"/>
      <c r="B192" s="138"/>
      <c r="C192" s="138"/>
      <c r="D192" s="138"/>
      <c r="F192" s="139"/>
      <c r="G192" s="140"/>
      <c r="H192" s="141"/>
      <c r="I192" s="125"/>
      <c r="J192" s="164"/>
      <c r="K192" s="147"/>
      <c r="L192" s="148"/>
      <c r="M192" s="149"/>
      <c r="N192" s="125"/>
      <c r="O192" s="150"/>
      <c r="P192" s="142"/>
      <c r="Q192" s="156" t="str">
        <f>IF(H192="","",SUMIFS(#REF!,#REF!,T192))</f>
        <v/>
      </c>
      <c r="R192" s="156" t="str">
        <f t="shared" si="6"/>
        <v/>
      </c>
      <c r="S192" s="157" t="str">
        <f t="shared" si="7"/>
        <v/>
      </c>
      <c r="T192" s="157" t="s">
        <v>216</v>
      </c>
      <c r="U192" s="157" t="str">
        <f t="shared" si="8"/>
        <v/>
      </c>
      <c r="V192" s="131"/>
      <c r="W192" s="131"/>
      <c r="X192" s="131"/>
      <c r="Y192" s="131"/>
      <c r="Z192" s="131"/>
      <c r="AA192" s="131"/>
      <c r="AB192" s="131"/>
      <c r="AC192" s="131"/>
      <c r="AD192" s="131"/>
      <c r="AE192" s="131"/>
      <c r="AF192" s="131"/>
      <c r="AG192" s="131"/>
      <c r="AH192" s="169"/>
      <c r="AI192" s="125"/>
      <c r="AJ192" s="125"/>
      <c r="AK192" s="125"/>
      <c r="AL192" s="133"/>
      <c r="AM192" s="133"/>
      <c r="AN192" s="133"/>
      <c r="AO192" s="133"/>
      <c r="AP192" s="133"/>
      <c r="AQ192" s="133"/>
      <c r="AR192" s="133"/>
      <c r="AS192" s="133"/>
      <c r="AT192" s="133"/>
      <c r="AU192" s="133"/>
      <c r="AV192" s="133"/>
      <c r="AW192" s="133"/>
      <c r="AX192" s="133"/>
      <c r="AY192" s="133"/>
      <c r="AZ192" s="133"/>
      <c r="BA192" s="133"/>
      <c r="BB192" s="133"/>
      <c r="BC192" s="133"/>
      <c r="BD192" s="133"/>
      <c r="BE192" s="133"/>
      <c r="BF192" s="133"/>
      <c r="BG192" s="133"/>
      <c r="BH192" s="133"/>
    </row>
    <row r="193" s="128" customFormat="1" customHeight="1" spans="1:60">
      <c r="A193" s="143"/>
      <c r="B193" s="138"/>
      <c r="C193" s="138"/>
      <c r="D193" s="138"/>
      <c r="F193" s="139"/>
      <c r="G193" s="140"/>
      <c r="H193" s="141"/>
      <c r="I193" s="125"/>
      <c r="J193" s="164"/>
      <c r="K193" s="147"/>
      <c r="L193" s="148"/>
      <c r="M193" s="149"/>
      <c r="N193" s="125"/>
      <c r="O193" s="150"/>
      <c r="P193" s="142"/>
      <c r="Q193" s="156" t="str">
        <f>IF(H193="","",SUMIFS(#REF!,#REF!,T193))</f>
        <v/>
      </c>
      <c r="R193" s="156" t="str">
        <f t="shared" si="6"/>
        <v/>
      </c>
      <c r="S193" s="157" t="str">
        <f t="shared" si="7"/>
        <v/>
      </c>
      <c r="T193" s="157" t="s">
        <v>217</v>
      </c>
      <c r="U193" s="157" t="str">
        <f t="shared" si="8"/>
        <v/>
      </c>
      <c r="V193" s="131"/>
      <c r="W193" s="131"/>
      <c r="X193" s="131"/>
      <c r="Y193" s="131"/>
      <c r="Z193" s="131"/>
      <c r="AA193" s="131"/>
      <c r="AB193" s="131"/>
      <c r="AC193" s="131"/>
      <c r="AD193" s="131"/>
      <c r="AE193" s="131"/>
      <c r="AF193" s="131"/>
      <c r="AG193" s="131"/>
      <c r="AH193" s="169"/>
      <c r="AI193" s="125"/>
      <c r="AJ193" s="125"/>
      <c r="AK193" s="125"/>
      <c r="AL193" s="133"/>
      <c r="AM193" s="133"/>
      <c r="AN193" s="133"/>
      <c r="AO193" s="133"/>
      <c r="AP193" s="133"/>
      <c r="AQ193" s="133"/>
      <c r="AR193" s="133"/>
      <c r="AS193" s="133"/>
      <c r="AT193" s="133"/>
      <c r="AU193" s="133"/>
      <c r="AV193" s="133"/>
      <c r="AW193" s="133"/>
      <c r="AX193" s="133"/>
      <c r="AY193" s="133"/>
      <c r="AZ193" s="133"/>
      <c r="BA193" s="133"/>
      <c r="BB193" s="133"/>
      <c r="BC193" s="133"/>
      <c r="BD193" s="133"/>
      <c r="BE193" s="133"/>
      <c r="BF193" s="133"/>
      <c r="BG193" s="133"/>
      <c r="BH193" s="133"/>
    </row>
    <row r="194" s="128" customFormat="1" customHeight="1" spans="1:60">
      <c r="A194" s="143"/>
      <c r="B194" s="138"/>
      <c r="C194" s="138"/>
      <c r="D194" s="138"/>
      <c r="F194" s="139"/>
      <c r="G194" s="140"/>
      <c r="H194" s="141"/>
      <c r="I194" s="125"/>
      <c r="J194" s="164"/>
      <c r="K194" s="147"/>
      <c r="L194" s="148"/>
      <c r="M194" s="149"/>
      <c r="N194" s="125"/>
      <c r="O194" s="150"/>
      <c r="P194" s="142"/>
      <c r="Q194" s="156" t="str">
        <f>IF(H194="","",SUMIFS(#REF!,#REF!,T194))</f>
        <v/>
      </c>
      <c r="R194" s="156" t="str">
        <f t="shared" ref="R194:R244" si="9">IF(H194="","",L194-Q194)</f>
        <v/>
      </c>
      <c r="S194" s="157" t="str">
        <f t="shared" ref="S194:S244" si="10">IF(G194="","",_xlfn.TEXTJOIN("-",1,T194,G194,I194,TEXT(J194,"yyyymmdd"),L194))</f>
        <v/>
      </c>
      <c r="T194" s="157" t="s">
        <v>218</v>
      </c>
      <c r="U194" s="157" t="str">
        <f t="shared" si="8"/>
        <v/>
      </c>
      <c r="V194" s="131"/>
      <c r="W194" s="131"/>
      <c r="X194" s="131"/>
      <c r="Y194" s="131"/>
      <c r="Z194" s="131"/>
      <c r="AA194" s="131"/>
      <c r="AB194" s="131"/>
      <c r="AC194" s="131"/>
      <c r="AD194" s="131"/>
      <c r="AE194" s="131"/>
      <c r="AF194" s="131"/>
      <c r="AG194" s="131"/>
      <c r="AH194" s="169"/>
      <c r="AI194" s="125"/>
      <c r="AJ194" s="125"/>
      <c r="AK194" s="125"/>
      <c r="AL194" s="133"/>
      <c r="AM194" s="133"/>
      <c r="AN194" s="133"/>
      <c r="AO194" s="133"/>
      <c r="AP194" s="133"/>
      <c r="AQ194" s="133"/>
      <c r="AR194" s="133"/>
      <c r="AS194" s="133"/>
      <c r="AT194" s="133"/>
      <c r="AU194" s="133"/>
      <c r="AV194" s="133"/>
      <c r="AW194" s="133"/>
      <c r="AX194" s="133"/>
      <c r="AY194" s="133"/>
      <c r="AZ194" s="133"/>
      <c r="BA194" s="133"/>
      <c r="BB194" s="133"/>
      <c r="BC194" s="133"/>
      <c r="BD194" s="133"/>
      <c r="BE194" s="133"/>
      <c r="BF194" s="133"/>
      <c r="BG194" s="133"/>
      <c r="BH194" s="133"/>
    </row>
    <row r="195" s="128" customFormat="1" customHeight="1" spans="1:60">
      <c r="A195" s="143"/>
      <c r="B195" s="138"/>
      <c r="C195" s="138"/>
      <c r="D195" s="138"/>
      <c r="F195" s="139"/>
      <c r="G195" s="140"/>
      <c r="H195" s="141"/>
      <c r="I195" s="125"/>
      <c r="J195" s="164"/>
      <c r="K195" s="147"/>
      <c r="L195" s="148"/>
      <c r="M195" s="149"/>
      <c r="N195" s="125"/>
      <c r="O195" s="150"/>
      <c r="P195" s="142"/>
      <c r="Q195" s="156" t="str">
        <f>IF(H195="","",SUMIFS(#REF!,#REF!,T195))</f>
        <v/>
      </c>
      <c r="R195" s="156" t="str">
        <f t="shared" si="9"/>
        <v/>
      </c>
      <c r="S195" s="157" t="str">
        <f t="shared" si="10"/>
        <v/>
      </c>
      <c r="T195" s="157" t="s">
        <v>219</v>
      </c>
      <c r="U195" s="157" t="str">
        <f t="shared" ref="U195:U244" si="11">IF(S195="","",RIGHT(G195,16))</f>
        <v/>
      </c>
      <c r="V195" s="131"/>
      <c r="W195" s="131"/>
      <c r="X195" s="131"/>
      <c r="Y195" s="131"/>
      <c r="Z195" s="131"/>
      <c r="AA195" s="131"/>
      <c r="AB195" s="131"/>
      <c r="AC195" s="131"/>
      <c r="AD195" s="131"/>
      <c r="AE195" s="131"/>
      <c r="AF195" s="131"/>
      <c r="AG195" s="131"/>
      <c r="AH195" s="169"/>
      <c r="AI195" s="125"/>
      <c r="AJ195" s="125"/>
      <c r="AK195" s="125"/>
      <c r="AL195" s="133"/>
      <c r="AM195" s="133"/>
      <c r="AN195" s="133"/>
      <c r="AO195" s="133"/>
      <c r="AP195" s="133"/>
      <c r="AQ195" s="133"/>
      <c r="AR195" s="133"/>
      <c r="AS195" s="133"/>
      <c r="AT195" s="133"/>
      <c r="AU195" s="133"/>
      <c r="AV195" s="133"/>
      <c r="AW195" s="133"/>
      <c r="AX195" s="133"/>
      <c r="AY195" s="133"/>
      <c r="AZ195" s="133"/>
      <c r="BA195" s="133"/>
      <c r="BB195" s="133"/>
      <c r="BC195" s="133"/>
      <c r="BD195" s="133"/>
      <c r="BE195" s="133"/>
      <c r="BF195" s="133"/>
      <c r="BG195" s="133"/>
      <c r="BH195" s="133"/>
    </row>
    <row r="196" s="128" customFormat="1" customHeight="1" spans="1:60">
      <c r="A196" s="143"/>
      <c r="B196" s="138"/>
      <c r="C196" s="138"/>
      <c r="D196" s="138"/>
      <c r="F196" s="139"/>
      <c r="G196" s="140"/>
      <c r="H196" s="141"/>
      <c r="I196" s="125"/>
      <c r="J196" s="164"/>
      <c r="K196" s="147"/>
      <c r="L196" s="148"/>
      <c r="M196" s="149"/>
      <c r="N196" s="125"/>
      <c r="O196" s="150"/>
      <c r="P196" s="142"/>
      <c r="Q196" s="156" t="str">
        <f>IF(H196="","",SUMIFS(#REF!,#REF!,T196))</f>
        <v/>
      </c>
      <c r="R196" s="156" t="str">
        <f t="shared" si="9"/>
        <v/>
      </c>
      <c r="S196" s="157" t="str">
        <f t="shared" si="10"/>
        <v/>
      </c>
      <c r="T196" s="157" t="s">
        <v>220</v>
      </c>
      <c r="U196" s="157" t="str">
        <f t="shared" si="11"/>
        <v/>
      </c>
      <c r="V196" s="131"/>
      <c r="W196" s="131"/>
      <c r="X196" s="131"/>
      <c r="Y196" s="131"/>
      <c r="Z196" s="131"/>
      <c r="AA196" s="131"/>
      <c r="AB196" s="131"/>
      <c r="AC196" s="131"/>
      <c r="AD196" s="131"/>
      <c r="AE196" s="131"/>
      <c r="AF196" s="131"/>
      <c r="AG196" s="131"/>
      <c r="AH196" s="169"/>
      <c r="AI196" s="125"/>
      <c r="AJ196" s="125"/>
      <c r="AK196" s="125"/>
      <c r="AL196" s="133"/>
      <c r="AM196" s="133"/>
      <c r="AN196" s="133"/>
      <c r="AO196" s="133"/>
      <c r="AP196" s="133"/>
      <c r="AQ196" s="133"/>
      <c r="AR196" s="133"/>
      <c r="AS196" s="133"/>
      <c r="AT196" s="133"/>
      <c r="AU196" s="133"/>
      <c r="AV196" s="133"/>
      <c r="AW196" s="133"/>
      <c r="AX196" s="133"/>
      <c r="AY196" s="133"/>
      <c r="AZ196" s="133"/>
      <c r="BA196" s="133"/>
      <c r="BB196" s="133"/>
      <c r="BC196" s="133"/>
      <c r="BD196" s="133"/>
      <c r="BE196" s="133"/>
      <c r="BF196" s="133"/>
      <c r="BG196" s="133"/>
      <c r="BH196" s="133"/>
    </row>
    <row r="197" s="128" customFormat="1" customHeight="1" spans="1:60">
      <c r="A197" s="143"/>
      <c r="B197" s="138"/>
      <c r="C197" s="138"/>
      <c r="D197" s="138"/>
      <c r="F197" s="139"/>
      <c r="G197" s="140"/>
      <c r="H197" s="141"/>
      <c r="I197" s="125"/>
      <c r="J197" s="164"/>
      <c r="K197" s="147"/>
      <c r="L197" s="148"/>
      <c r="M197" s="149"/>
      <c r="N197" s="125"/>
      <c r="O197" s="150"/>
      <c r="P197" s="142"/>
      <c r="Q197" s="156" t="str">
        <f>IF(H197="","",SUMIFS(#REF!,#REF!,T197))</f>
        <v/>
      </c>
      <c r="R197" s="156" t="str">
        <f t="shared" si="9"/>
        <v/>
      </c>
      <c r="S197" s="157" t="str">
        <f t="shared" si="10"/>
        <v/>
      </c>
      <c r="T197" s="157" t="s">
        <v>221</v>
      </c>
      <c r="U197" s="157" t="str">
        <f t="shared" si="11"/>
        <v/>
      </c>
      <c r="V197" s="131"/>
      <c r="W197" s="131"/>
      <c r="X197" s="131"/>
      <c r="Y197" s="131"/>
      <c r="Z197" s="131"/>
      <c r="AA197" s="131"/>
      <c r="AB197" s="131"/>
      <c r="AC197" s="131"/>
      <c r="AD197" s="131"/>
      <c r="AE197" s="131"/>
      <c r="AF197" s="131"/>
      <c r="AG197" s="131"/>
      <c r="AH197" s="169"/>
      <c r="AI197" s="125"/>
      <c r="AJ197" s="125"/>
      <c r="AK197" s="125"/>
      <c r="AL197" s="133"/>
      <c r="AM197" s="133"/>
      <c r="AN197" s="133"/>
      <c r="AO197" s="133"/>
      <c r="AP197" s="133"/>
      <c r="AQ197" s="133"/>
      <c r="AR197" s="133"/>
      <c r="AS197" s="133"/>
      <c r="AT197" s="133"/>
      <c r="AU197" s="133"/>
      <c r="AV197" s="133"/>
      <c r="AW197" s="133"/>
      <c r="AX197" s="133"/>
      <c r="AY197" s="133"/>
      <c r="AZ197" s="133"/>
      <c r="BA197" s="133"/>
      <c r="BB197" s="133"/>
      <c r="BC197" s="133"/>
      <c r="BD197" s="133"/>
      <c r="BE197" s="133"/>
      <c r="BF197" s="133"/>
      <c r="BG197" s="133"/>
      <c r="BH197" s="133"/>
    </row>
    <row r="198" s="128" customFormat="1" customHeight="1" spans="1:60">
      <c r="A198" s="143"/>
      <c r="B198" s="138"/>
      <c r="C198" s="138"/>
      <c r="D198" s="138"/>
      <c r="F198" s="139"/>
      <c r="G198" s="140"/>
      <c r="H198" s="141"/>
      <c r="I198" s="125"/>
      <c r="J198" s="164"/>
      <c r="K198" s="147"/>
      <c r="L198" s="148"/>
      <c r="M198" s="149"/>
      <c r="N198" s="125"/>
      <c r="O198" s="150"/>
      <c r="P198" s="142"/>
      <c r="Q198" s="156" t="str">
        <f>IF(H198="","",SUMIFS(#REF!,#REF!,T198))</f>
        <v/>
      </c>
      <c r="R198" s="156" t="str">
        <f t="shared" si="9"/>
        <v/>
      </c>
      <c r="S198" s="157" t="str">
        <f t="shared" si="10"/>
        <v/>
      </c>
      <c r="T198" s="157" t="s">
        <v>222</v>
      </c>
      <c r="U198" s="157" t="str">
        <f t="shared" si="11"/>
        <v/>
      </c>
      <c r="V198" s="131"/>
      <c r="W198" s="131"/>
      <c r="X198" s="131"/>
      <c r="Y198" s="131"/>
      <c r="Z198" s="131"/>
      <c r="AA198" s="131"/>
      <c r="AB198" s="131"/>
      <c r="AC198" s="131"/>
      <c r="AD198" s="131"/>
      <c r="AE198" s="131"/>
      <c r="AF198" s="131"/>
      <c r="AG198" s="131"/>
      <c r="AH198" s="169"/>
      <c r="AI198" s="125"/>
      <c r="AJ198" s="125"/>
      <c r="AK198" s="125"/>
      <c r="AL198" s="133"/>
      <c r="AM198" s="133"/>
      <c r="AN198" s="133"/>
      <c r="AO198" s="133"/>
      <c r="AP198" s="133"/>
      <c r="AQ198" s="133"/>
      <c r="AR198" s="133"/>
      <c r="AS198" s="133"/>
      <c r="AT198" s="133"/>
      <c r="AU198" s="133"/>
      <c r="AV198" s="133"/>
      <c r="AW198" s="133"/>
      <c r="AX198" s="133"/>
      <c r="AY198" s="133"/>
      <c r="AZ198" s="133"/>
      <c r="BA198" s="133"/>
      <c r="BB198" s="133"/>
      <c r="BC198" s="133"/>
      <c r="BD198" s="133"/>
      <c r="BE198" s="133"/>
      <c r="BF198" s="133"/>
      <c r="BG198" s="133"/>
      <c r="BH198" s="133"/>
    </row>
    <row r="199" s="128" customFormat="1" customHeight="1" spans="1:60">
      <c r="A199" s="143"/>
      <c r="B199" s="138"/>
      <c r="C199" s="138"/>
      <c r="D199" s="138"/>
      <c r="F199" s="139"/>
      <c r="G199" s="140"/>
      <c r="H199" s="141"/>
      <c r="I199" s="125"/>
      <c r="J199" s="164"/>
      <c r="K199" s="147"/>
      <c r="L199" s="148"/>
      <c r="M199" s="149"/>
      <c r="N199" s="125"/>
      <c r="O199" s="150"/>
      <c r="P199" s="142"/>
      <c r="Q199" s="156" t="str">
        <f>IF(H199="","",SUMIFS(#REF!,#REF!,T199))</f>
        <v/>
      </c>
      <c r="R199" s="156" t="str">
        <f t="shared" si="9"/>
        <v/>
      </c>
      <c r="S199" s="157" t="str">
        <f t="shared" si="10"/>
        <v/>
      </c>
      <c r="T199" s="157" t="s">
        <v>223</v>
      </c>
      <c r="U199" s="157" t="str">
        <f t="shared" si="11"/>
        <v/>
      </c>
      <c r="V199" s="131"/>
      <c r="W199" s="131"/>
      <c r="X199" s="131"/>
      <c r="Y199" s="131"/>
      <c r="Z199" s="131"/>
      <c r="AA199" s="131"/>
      <c r="AB199" s="131"/>
      <c r="AC199" s="131"/>
      <c r="AD199" s="131"/>
      <c r="AE199" s="131"/>
      <c r="AF199" s="131"/>
      <c r="AG199" s="131"/>
      <c r="AH199" s="169"/>
      <c r="AI199" s="125"/>
      <c r="AJ199" s="125"/>
      <c r="AK199" s="125"/>
      <c r="AL199" s="133"/>
      <c r="AM199" s="133"/>
      <c r="AN199" s="133"/>
      <c r="AO199" s="133"/>
      <c r="AP199" s="133"/>
      <c r="AQ199" s="133"/>
      <c r="AR199" s="133"/>
      <c r="AS199" s="133"/>
      <c r="AT199" s="133"/>
      <c r="AU199" s="133"/>
      <c r="AV199" s="133"/>
      <c r="AW199" s="133"/>
      <c r="AX199" s="133"/>
      <c r="AY199" s="133"/>
      <c r="AZ199" s="133"/>
      <c r="BA199" s="133"/>
      <c r="BB199" s="133"/>
      <c r="BC199" s="133"/>
      <c r="BD199" s="133"/>
      <c r="BE199" s="133"/>
      <c r="BF199" s="133"/>
      <c r="BG199" s="133"/>
      <c r="BH199" s="133"/>
    </row>
    <row r="200" s="128" customFormat="1" customHeight="1" spans="1:60">
      <c r="A200" s="143"/>
      <c r="B200" s="138"/>
      <c r="C200" s="138"/>
      <c r="D200" s="138"/>
      <c r="F200" s="139"/>
      <c r="G200" s="140"/>
      <c r="H200" s="141"/>
      <c r="I200" s="125"/>
      <c r="J200" s="164"/>
      <c r="K200" s="147"/>
      <c r="L200" s="148"/>
      <c r="M200" s="149"/>
      <c r="N200" s="125"/>
      <c r="O200" s="150"/>
      <c r="P200" s="142"/>
      <c r="Q200" s="156" t="str">
        <f>IF(H200="","",SUMIFS(#REF!,#REF!,T200))</f>
        <v/>
      </c>
      <c r="R200" s="156" t="str">
        <f t="shared" si="9"/>
        <v/>
      </c>
      <c r="S200" s="157" t="str">
        <f t="shared" si="10"/>
        <v/>
      </c>
      <c r="T200" s="157" t="s">
        <v>224</v>
      </c>
      <c r="U200" s="157" t="str">
        <f t="shared" si="11"/>
        <v/>
      </c>
      <c r="V200" s="131"/>
      <c r="W200" s="131"/>
      <c r="X200" s="131"/>
      <c r="Y200" s="131"/>
      <c r="Z200" s="131"/>
      <c r="AA200" s="131"/>
      <c r="AB200" s="131"/>
      <c r="AC200" s="131"/>
      <c r="AD200" s="131"/>
      <c r="AE200" s="131"/>
      <c r="AF200" s="131"/>
      <c r="AG200" s="131"/>
      <c r="AH200" s="169"/>
      <c r="AI200" s="125"/>
      <c r="AJ200" s="125"/>
      <c r="AK200" s="125"/>
      <c r="AL200" s="133"/>
      <c r="AM200" s="133"/>
      <c r="AN200" s="133"/>
      <c r="AO200" s="133"/>
      <c r="AP200" s="133"/>
      <c r="AQ200" s="133"/>
      <c r="AR200" s="133"/>
      <c r="AS200" s="133"/>
      <c r="AT200" s="133"/>
      <c r="AU200" s="133"/>
      <c r="AV200" s="133"/>
      <c r="AW200" s="133"/>
      <c r="AX200" s="133"/>
      <c r="AY200" s="133"/>
      <c r="AZ200" s="133"/>
      <c r="BA200" s="133"/>
      <c r="BB200" s="133"/>
      <c r="BC200" s="133"/>
      <c r="BD200" s="133"/>
      <c r="BE200" s="133"/>
      <c r="BF200" s="133"/>
      <c r="BG200" s="133"/>
      <c r="BH200" s="133"/>
    </row>
    <row r="201" s="128" customFormat="1" customHeight="1" spans="1:60">
      <c r="A201" s="143"/>
      <c r="B201" s="138"/>
      <c r="C201" s="138"/>
      <c r="D201" s="138"/>
      <c r="F201" s="139"/>
      <c r="G201" s="140"/>
      <c r="H201" s="141"/>
      <c r="I201" s="125"/>
      <c r="J201" s="164"/>
      <c r="K201" s="147"/>
      <c r="L201" s="148"/>
      <c r="M201" s="149"/>
      <c r="N201" s="125"/>
      <c r="O201" s="150"/>
      <c r="P201" s="142"/>
      <c r="Q201" s="156" t="str">
        <f>IF(H201="","",SUMIFS(#REF!,#REF!,T201))</f>
        <v/>
      </c>
      <c r="R201" s="156" t="str">
        <f t="shared" si="9"/>
        <v/>
      </c>
      <c r="S201" s="157" t="str">
        <f t="shared" si="10"/>
        <v/>
      </c>
      <c r="T201" s="157" t="s">
        <v>225</v>
      </c>
      <c r="U201" s="157" t="str">
        <f t="shared" si="11"/>
        <v/>
      </c>
      <c r="V201" s="131"/>
      <c r="W201" s="131"/>
      <c r="X201" s="131"/>
      <c r="Y201" s="131"/>
      <c r="Z201" s="131"/>
      <c r="AA201" s="131"/>
      <c r="AB201" s="131"/>
      <c r="AC201" s="131"/>
      <c r="AD201" s="131"/>
      <c r="AE201" s="131"/>
      <c r="AF201" s="131"/>
      <c r="AG201" s="131"/>
      <c r="AH201" s="169"/>
      <c r="AI201" s="125"/>
      <c r="AJ201" s="125"/>
      <c r="AK201" s="125"/>
      <c r="AL201" s="133"/>
      <c r="AM201" s="133"/>
      <c r="AN201" s="133"/>
      <c r="AO201" s="133"/>
      <c r="AP201" s="133"/>
      <c r="AQ201" s="133"/>
      <c r="AR201" s="133"/>
      <c r="AS201" s="133"/>
      <c r="AT201" s="133"/>
      <c r="AU201" s="133"/>
      <c r="AV201" s="133"/>
      <c r="AW201" s="133"/>
      <c r="AX201" s="133"/>
      <c r="AY201" s="133"/>
      <c r="AZ201" s="133"/>
      <c r="BA201" s="133"/>
      <c r="BB201" s="133"/>
      <c r="BC201" s="133"/>
      <c r="BD201" s="133"/>
      <c r="BE201" s="133"/>
      <c r="BF201" s="133"/>
      <c r="BG201" s="133"/>
      <c r="BH201" s="133"/>
    </row>
    <row r="202" s="128" customFormat="1" customHeight="1" spans="1:60">
      <c r="A202" s="143"/>
      <c r="B202" s="138"/>
      <c r="C202" s="138"/>
      <c r="D202" s="138"/>
      <c r="F202" s="139"/>
      <c r="G202" s="140"/>
      <c r="H202" s="141"/>
      <c r="I202" s="125"/>
      <c r="J202" s="164"/>
      <c r="K202" s="147"/>
      <c r="L202" s="148"/>
      <c r="M202" s="149"/>
      <c r="N202" s="125"/>
      <c r="O202" s="150"/>
      <c r="P202" s="142"/>
      <c r="Q202" s="156" t="str">
        <f>IF(H202="","",SUMIFS(#REF!,#REF!,T202))</f>
        <v/>
      </c>
      <c r="R202" s="156" t="str">
        <f t="shared" si="9"/>
        <v/>
      </c>
      <c r="S202" s="157" t="str">
        <f t="shared" si="10"/>
        <v/>
      </c>
      <c r="T202" s="157" t="s">
        <v>226</v>
      </c>
      <c r="U202" s="157" t="str">
        <f t="shared" si="11"/>
        <v/>
      </c>
      <c r="V202" s="131"/>
      <c r="W202" s="131"/>
      <c r="X202" s="131"/>
      <c r="Y202" s="131"/>
      <c r="Z202" s="131"/>
      <c r="AA202" s="131"/>
      <c r="AB202" s="131"/>
      <c r="AC202" s="131"/>
      <c r="AD202" s="131"/>
      <c r="AE202" s="131"/>
      <c r="AF202" s="131"/>
      <c r="AG202" s="131"/>
      <c r="AH202" s="169"/>
      <c r="AI202" s="125"/>
      <c r="AJ202" s="125"/>
      <c r="AK202" s="125"/>
      <c r="AL202" s="133"/>
      <c r="AM202" s="133"/>
      <c r="AN202" s="133"/>
      <c r="AO202" s="133"/>
      <c r="AP202" s="133"/>
      <c r="AQ202" s="133"/>
      <c r="AR202" s="133"/>
      <c r="AS202" s="133"/>
      <c r="AT202" s="133"/>
      <c r="AU202" s="133"/>
      <c r="AV202" s="133"/>
      <c r="AW202" s="133"/>
      <c r="AX202" s="133"/>
      <c r="AY202" s="133"/>
      <c r="AZ202" s="133"/>
      <c r="BA202" s="133"/>
      <c r="BB202" s="133"/>
      <c r="BC202" s="133"/>
      <c r="BD202" s="133"/>
      <c r="BE202" s="133"/>
      <c r="BF202" s="133"/>
      <c r="BG202" s="133"/>
      <c r="BH202" s="133"/>
    </row>
    <row r="203" s="128" customFormat="1" customHeight="1" spans="1:60">
      <c r="A203" s="143"/>
      <c r="B203" s="138"/>
      <c r="C203" s="138"/>
      <c r="D203" s="138"/>
      <c r="F203" s="139"/>
      <c r="G203" s="140"/>
      <c r="H203" s="141"/>
      <c r="I203" s="125"/>
      <c r="J203" s="164"/>
      <c r="K203" s="147"/>
      <c r="L203" s="148"/>
      <c r="M203" s="149"/>
      <c r="N203" s="125"/>
      <c r="O203" s="150"/>
      <c r="P203" s="142"/>
      <c r="Q203" s="156" t="str">
        <f>IF(H203="","",SUMIFS(#REF!,#REF!,T203))</f>
        <v/>
      </c>
      <c r="R203" s="156" t="str">
        <f t="shared" si="9"/>
        <v/>
      </c>
      <c r="S203" s="157" t="str">
        <f t="shared" si="10"/>
        <v/>
      </c>
      <c r="T203" s="157" t="s">
        <v>227</v>
      </c>
      <c r="U203" s="157" t="str">
        <f t="shared" si="11"/>
        <v/>
      </c>
      <c r="V203" s="131"/>
      <c r="W203" s="131"/>
      <c r="X203" s="131"/>
      <c r="Y203" s="131"/>
      <c r="Z203" s="131"/>
      <c r="AA203" s="131"/>
      <c r="AB203" s="131"/>
      <c r="AC203" s="131"/>
      <c r="AD203" s="131"/>
      <c r="AE203" s="131"/>
      <c r="AF203" s="131"/>
      <c r="AG203" s="131"/>
      <c r="AH203" s="169"/>
      <c r="AI203" s="125"/>
      <c r="AJ203" s="125"/>
      <c r="AK203" s="125"/>
      <c r="AL203" s="133"/>
      <c r="AM203" s="133"/>
      <c r="AN203" s="133"/>
      <c r="AO203" s="133"/>
      <c r="AP203" s="133"/>
      <c r="AQ203" s="133"/>
      <c r="AR203" s="133"/>
      <c r="AS203" s="133"/>
      <c r="AT203" s="133"/>
      <c r="AU203" s="133"/>
      <c r="AV203" s="133"/>
      <c r="AW203" s="133"/>
      <c r="AX203" s="133"/>
      <c r="AY203" s="133"/>
      <c r="AZ203" s="133"/>
      <c r="BA203" s="133"/>
      <c r="BB203" s="133"/>
      <c r="BC203" s="133"/>
      <c r="BD203" s="133"/>
      <c r="BE203" s="133"/>
      <c r="BF203" s="133"/>
      <c r="BG203" s="133"/>
      <c r="BH203" s="133"/>
    </row>
    <row r="204" s="128" customFormat="1" customHeight="1" spans="1:60">
      <c r="A204" s="143"/>
      <c r="B204" s="138"/>
      <c r="C204" s="138"/>
      <c r="D204" s="138"/>
      <c r="F204" s="139"/>
      <c r="G204" s="140"/>
      <c r="H204" s="141"/>
      <c r="I204" s="125"/>
      <c r="J204" s="164"/>
      <c r="K204" s="147"/>
      <c r="L204" s="148"/>
      <c r="M204" s="149"/>
      <c r="N204" s="125"/>
      <c r="O204" s="150"/>
      <c r="P204" s="142"/>
      <c r="Q204" s="156" t="str">
        <f>IF(H204="","",SUMIFS(#REF!,#REF!,T204))</f>
        <v/>
      </c>
      <c r="R204" s="156" t="str">
        <f t="shared" si="9"/>
        <v/>
      </c>
      <c r="S204" s="157" t="str">
        <f t="shared" si="10"/>
        <v/>
      </c>
      <c r="T204" s="157" t="s">
        <v>228</v>
      </c>
      <c r="U204" s="157" t="str">
        <f t="shared" si="11"/>
        <v/>
      </c>
      <c r="V204" s="131"/>
      <c r="W204" s="131"/>
      <c r="X204" s="131"/>
      <c r="Y204" s="131"/>
      <c r="Z204" s="131"/>
      <c r="AA204" s="131"/>
      <c r="AB204" s="131"/>
      <c r="AC204" s="131"/>
      <c r="AD204" s="131"/>
      <c r="AE204" s="131"/>
      <c r="AF204" s="131"/>
      <c r="AG204" s="131"/>
      <c r="AH204" s="169"/>
      <c r="AI204" s="125"/>
      <c r="AJ204" s="125"/>
      <c r="AK204" s="125"/>
      <c r="AL204" s="133"/>
      <c r="AM204" s="133"/>
      <c r="AN204" s="133"/>
      <c r="AO204" s="133"/>
      <c r="AP204" s="133"/>
      <c r="AQ204" s="133"/>
      <c r="AR204" s="133"/>
      <c r="AS204" s="133"/>
      <c r="AT204" s="133"/>
      <c r="AU204" s="133"/>
      <c r="AV204" s="133"/>
      <c r="AW204" s="133"/>
      <c r="AX204" s="133"/>
      <c r="AY204" s="133"/>
      <c r="AZ204" s="133"/>
      <c r="BA204" s="133"/>
      <c r="BB204" s="133"/>
      <c r="BC204" s="133"/>
      <c r="BD204" s="133"/>
      <c r="BE204" s="133"/>
      <c r="BF204" s="133"/>
      <c r="BG204" s="133"/>
      <c r="BH204" s="133"/>
    </row>
    <row r="205" s="128" customFormat="1" customHeight="1" spans="1:60">
      <c r="A205" s="143"/>
      <c r="B205" s="138"/>
      <c r="C205" s="138"/>
      <c r="D205" s="138"/>
      <c r="F205" s="139"/>
      <c r="G205" s="140"/>
      <c r="H205" s="141"/>
      <c r="I205" s="125"/>
      <c r="J205" s="170"/>
      <c r="K205" s="147"/>
      <c r="L205" s="148"/>
      <c r="M205" s="149"/>
      <c r="N205" s="125"/>
      <c r="O205" s="150"/>
      <c r="P205" s="142"/>
      <c r="Q205" s="156" t="str">
        <f>IF(H205="","",SUMIFS(#REF!,#REF!,T205))</f>
        <v/>
      </c>
      <c r="R205" s="156" t="str">
        <f t="shared" si="9"/>
        <v/>
      </c>
      <c r="S205" s="157" t="str">
        <f t="shared" si="10"/>
        <v/>
      </c>
      <c r="T205" s="157" t="s">
        <v>229</v>
      </c>
      <c r="U205" s="157" t="str">
        <f t="shared" si="11"/>
        <v/>
      </c>
      <c r="V205" s="131"/>
      <c r="W205" s="131"/>
      <c r="X205" s="131"/>
      <c r="Y205" s="131"/>
      <c r="Z205" s="131"/>
      <c r="AA205" s="131"/>
      <c r="AB205" s="131"/>
      <c r="AC205" s="131"/>
      <c r="AD205" s="131"/>
      <c r="AE205" s="131"/>
      <c r="AF205" s="131"/>
      <c r="AG205" s="131"/>
      <c r="AH205" s="169"/>
      <c r="AI205" s="125"/>
      <c r="AJ205" s="125"/>
      <c r="AK205" s="125"/>
      <c r="AL205" s="133"/>
      <c r="AM205" s="133"/>
      <c r="AN205" s="133"/>
      <c r="AO205" s="133"/>
      <c r="AP205" s="133"/>
      <c r="AQ205" s="133"/>
      <c r="AR205" s="133"/>
      <c r="AS205" s="133"/>
      <c r="AT205" s="133"/>
      <c r="AU205" s="133"/>
      <c r="AV205" s="133"/>
      <c r="AW205" s="133"/>
      <c r="AX205" s="133"/>
      <c r="AY205" s="133"/>
      <c r="AZ205" s="133"/>
      <c r="BA205" s="133"/>
      <c r="BB205" s="133"/>
      <c r="BC205" s="133"/>
      <c r="BD205" s="133"/>
      <c r="BE205" s="133"/>
      <c r="BF205" s="133"/>
      <c r="BG205" s="133"/>
      <c r="BH205" s="133"/>
    </row>
    <row r="206" s="128" customFormat="1" customHeight="1" spans="1:60">
      <c r="A206" s="143"/>
      <c r="B206" s="138"/>
      <c r="C206" s="138"/>
      <c r="D206" s="138"/>
      <c r="F206" s="139"/>
      <c r="G206" s="140"/>
      <c r="H206" s="141"/>
      <c r="I206" s="125"/>
      <c r="J206" s="152"/>
      <c r="K206" s="147"/>
      <c r="L206" s="148"/>
      <c r="M206" s="149"/>
      <c r="N206" s="125"/>
      <c r="O206" s="150"/>
      <c r="P206" s="142"/>
      <c r="Q206" s="156" t="str">
        <f>IF(H206="","",SUMIFS(#REF!,#REF!,T206))</f>
        <v/>
      </c>
      <c r="R206" s="156" t="str">
        <f t="shared" si="9"/>
        <v/>
      </c>
      <c r="S206" s="157" t="str">
        <f t="shared" si="10"/>
        <v/>
      </c>
      <c r="T206" s="157" t="s">
        <v>230</v>
      </c>
      <c r="U206" s="157" t="str">
        <f t="shared" si="11"/>
        <v/>
      </c>
      <c r="V206" s="131"/>
      <c r="W206" s="131"/>
      <c r="X206" s="131"/>
      <c r="Y206" s="131"/>
      <c r="Z206" s="131"/>
      <c r="AA206" s="131"/>
      <c r="AB206" s="131"/>
      <c r="AC206" s="131"/>
      <c r="AD206" s="131"/>
      <c r="AE206" s="131"/>
      <c r="AF206" s="131"/>
      <c r="AG206" s="131"/>
      <c r="AH206" s="169"/>
      <c r="AI206" s="125"/>
      <c r="AJ206" s="125"/>
      <c r="AK206" s="125"/>
      <c r="AL206" s="133"/>
      <c r="AM206" s="133"/>
      <c r="AN206" s="133"/>
      <c r="AO206" s="133"/>
      <c r="AP206" s="133"/>
      <c r="AQ206" s="133"/>
      <c r="AR206" s="133"/>
      <c r="AS206" s="133"/>
      <c r="AT206" s="133"/>
      <c r="AU206" s="133"/>
      <c r="AV206" s="133"/>
      <c r="AW206" s="133"/>
      <c r="AX206" s="133"/>
      <c r="AY206" s="133"/>
      <c r="AZ206" s="133"/>
      <c r="BA206" s="133"/>
      <c r="BB206" s="133"/>
      <c r="BC206" s="133"/>
      <c r="BD206" s="133"/>
      <c r="BE206" s="133"/>
      <c r="BF206" s="133"/>
      <c r="BG206" s="133"/>
      <c r="BH206" s="133"/>
    </row>
    <row r="207" s="128" customFormat="1" customHeight="1" spans="1:60">
      <c r="A207" s="143"/>
      <c r="B207" s="138"/>
      <c r="C207" s="138"/>
      <c r="D207" s="138"/>
      <c r="F207" s="139"/>
      <c r="G207" s="140"/>
      <c r="H207" s="141"/>
      <c r="I207" s="125"/>
      <c r="J207" s="152"/>
      <c r="K207" s="147"/>
      <c r="L207" s="148"/>
      <c r="M207" s="149"/>
      <c r="N207" s="125"/>
      <c r="O207" s="150"/>
      <c r="P207" s="142"/>
      <c r="Q207" s="156" t="str">
        <f>IF(H207="","",SUMIFS(#REF!,#REF!,T207))</f>
        <v/>
      </c>
      <c r="R207" s="156" t="str">
        <f t="shared" si="9"/>
        <v/>
      </c>
      <c r="S207" s="157" t="str">
        <f t="shared" si="10"/>
        <v/>
      </c>
      <c r="T207" s="157" t="s">
        <v>231</v>
      </c>
      <c r="U207" s="157" t="str">
        <f t="shared" si="11"/>
        <v/>
      </c>
      <c r="V207" s="131"/>
      <c r="W207" s="131"/>
      <c r="X207" s="131"/>
      <c r="Y207" s="131"/>
      <c r="Z207" s="131"/>
      <c r="AA207" s="131"/>
      <c r="AB207" s="131"/>
      <c r="AC207" s="131"/>
      <c r="AD207" s="131"/>
      <c r="AE207" s="131"/>
      <c r="AF207" s="131"/>
      <c r="AG207" s="131"/>
      <c r="AH207" s="169"/>
      <c r="AI207" s="125"/>
      <c r="AJ207" s="125"/>
      <c r="AK207" s="125"/>
      <c r="AL207" s="133"/>
      <c r="AM207" s="133"/>
      <c r="AN207" s="133"/>
      <c r="AO207" s="133"/>
      <c r="AP207" s="133"/>
      <c r="AQ207" s="133"/>
      <c r="AR207" s="133"/>
      <c r="AS207" s="133"/>
      <c r="AT207" s="133"/>
      <c r="AU207" s="133"/>
      <c r="AV207" s="133"/>
      <c r="AW207" s="133"/>
      <c r="AX207" s="133"/>
      <c r="AY207" s="133"/>
      <c r="AZ207" s="133"/>
      <c r="BA207" s="133"/>
      <c r="BB207" s="133"/>
      <c r="BC207" s="133"/>
      <c r="BD207" s="133"/>
      <c r="BE207" s="133"/>
      <c r="BF207" s="133"/>
      <c r="BG207" s="133"/>
      <c r="BH207" s="133"/>
    </row>
    <row r="208" s="128" customFormat="1" customHeight="1" spans="1:60">
      <c r="A208" s="143"/>
      <c r="B208" s="138"/>
      <c r="C208" s="138"/>
      <c r="D208" s="138"/>
      <c r="F208" s="139"/>
      <c r="G208" s="140"/>
      <c r="H208" s="141"/>
      <c r="I208" s="125"/>
      <c r="J208" s="164"/>
      <c r="K208" s="147"/>
      <c r="L208" s="148"/>
      <c r="M208" s="149"/>
      <c r="N208" s="125"/>
      <c r="O208" s="150"/>
      <c r="P208" s="142"/>
      <c r="Q208" s="156" t="str">
        <f>IF(H208="","",SUMIFS(#REF!,#REF!,T208))</f>
        <v/>
      </c>
      <c r="R208" s="156" t="str">
        <f t="shared" si="9"/>
        <v/>
      </c>
      <c r="S208" s="157" t="str">
        <f t="shared" si="10"/>
        <v/>
      </c>
      <c r="T208" s="157" t="s">
        <v>232</v>
      </c>
      <c r="U208" s="157" t="str">
        <f t="shared" si="11"/>
        <v/>
      </c>
      <c r="V208" s="131"/>
      <c r="W208" s="131"/>
      <c r="X208" s="131"/>
      <c r="Y208" s="131"/>
      <c r="Z208" s="131"/>
      <c r="AA208" s="131"/>
      <c r="AB208" s="131"/>
      <c r="AC208" s="131"/>
      <c r="AD208" s="131"/>
      <c r="AE208" s="131"/>
      <c r="AF208" s="131"/>
      <c r="AG208" s="131"/>
      <c r="AH208" s="169"/>
      <c r="AI208" s="125"/>
      <c r="AJ208" s="125"/>
      <c r="AK208" s="125"/>
      <c r="AL208" s="133"/>
      <c r="AM208" s="133"/>
      <c r="AN208" s="133"/>
      <c r="AO208" s="133"/>
      <c r="AP208" s="133"/>
      <c r="AQ208" s="133"/>
      <c r="AR208" s="133"/>
      <c r="AS208" s="133"/>
      <c r="AT208" s="133"/>
      <c r="AU208" s="133"/>
      <c r="AV208" s="133"/>
      <c r="AW208" s="133"/>
      <c r="AX208" s="133"/>
      <c r="AY208" s="133"/>
      <c r="AZ208" s="133"/>
      <c r="BA208" s="133"/>
      <c r="BB208" s="133"/>
      <c r="BC208" s="133"/>
      <c r="BD208" s="133"/>
      <c r="BE208" s="133"/>
      <c r="BF208" s="133"/>
      <c r="BG208" s="133"/>
      <c r="BH208" s="133"/>
    </row>
    <row r="209" s="128" customFormat="1" customHeight="1" spans="1:60">
      <c r="A209" s="143"/>
      <c r="B209" s="138"/>
      <c r="C209" s="138"/>
      <c r="D209" s="138"/>
      <c r="F209" s="139"/>
      <c r="G209" s="140"/>
      <c r="H209" s="141"/>
      <c r="I209" s="125"/>
      <c r="J209" s="152"/>
      <c r="K209" s="147"/>
      <c r="L209" s="148"/>
      <c r="M209" s="149"/>
      <c r="N209" s="125"/>
      <c r="O209" s="150"/>
      <c r="P209" s="142"/>
      <c r="Q209" s="156" t="str">
        <f>IF(H209="","",SUMIFS(#REF!,#REF!,T209))</f>
        <v/>
      </c>
      <c r="R209" s="156" t="str">
        <f t="shared" si="9"/>
        <v/>
      </c>
      <c r="S209" s="157" t="str">
        <f t="shared" si="10"/>
        <v/>
      </c>
      <c r="T209" s="157" t="s">
        <v>233</v>
      </c>
      <c r="U209" s="157" t="str">
        <f t="shared" si="11"/>
        <v/>
      </c>
      <c r="V209" s="131"/>
      <c r="W209" s="131"/>
      <c r="X209" s="131"/>
      <c r="Y209" s="131"/>
      <c r="Z209" s="131"/>
      <c r="AA209" s="131"/>
      <c r="AB209" s="131"/>
      <c r="AC209" s="131"/>
      <c r="AD209" s="131"/>
      <c r="AE209" s="131"/>
      <c r="AF209" s="131"/>
      <c r="AG209" s="131"/>
      <c r="AH209" s="169"/>
      <c r="AI209" s="125"/>
      <c r="AJ209" s="125"/>
      <c r="AK209" s="125"/>
      <c r="AL209" s="133"/>
      <c r="AM209" s="133"/>
      <c r="AN209" s="133"/>
      <c r="AO209" s="133"/>
      <c r="AP209" s="133"/>
      <c r="AQ209" s="133"/>
      <c r="AR209" s="133"/>
      <c r="AS209" s="133"/>
      <c r="AT209" s="133"/>
      <c r="AU209" s="133"/>
      <c r="AV209" s="133"/>
      <c r="AW209" s="133"/>
      <c r="AX209" s="133"/>
      <c r="AY209" s="133"/>
      <c r="AZ209" s="133"/>
      <c r="BA209" s="133"/>
      <c r="BB209" s="133"/>
      <c r="BC209" s="133"/>
      <c r="BD209" s="133"/>
      <c r="BE209" s="133"/>
      <c r="BF209" s="133"/>
      <c r="BG209" s="133"/>
      <c r="BH209" s="133"/>
    </row>
    <row r="210" s="128" customFormat="1" customHeight="1" spans="1:60">
      <c r="A210" s="143"/>
      <c r="B210" s="138"/>
      <c r="C210" s="138"/>
      <c r="D210" s="138"/>
      <c r="F210" s="139"/>
      <c r="G210" s="140"/>
      <c r="H210" s="141"/>
      <c r="I210" s="125"/>
      <c r="J210" s="152"/>
      <c r="K210" s="147"/>
      <c r="L210" s="148"/>
      <c r="M210" s="149"/>
      <c r="N210" s="125"/>
      <c r="O210" s="150"/>
      <c r="P210" s="142"/>
      <c r="Q210" s="156" t="str">
        <f>IF(H210="","",SUMIFS(#REF!,#REF!,T210))</f>
        <v/>
      </c>
      <c r="R210" s="156" t="str">
        <f t="shared" si="9"/>
        <v/>
      </c>
      <c r="S210" s="157" t="str">
        <f t="shared" si="10"/>
        <v/>
      </c>
      <c r="T210" s="157" t="s">
        <v>234</v>
      </c>
      <c r="U210" s="157" t="str">
        <f t="shared" si="11"/>
        <v/>
      </c>
      <c r="V210" s="131"/>
      <c r="W210" s="131"/>
      <c r="X210" s="131"/>
      <c r="Y210" s="131"/>
      <c r="Z210" s="131"/>
      <c r="AA210" s="131"/>
      <c r="AB210" s="131"/>
      <c r="AC210" s="131"/>
      <c r="AD210" s="131"/>
      <c r="AE210" s="131"/>
      <c r="AF210" s="131"/>
      <c r="AG210" s="131"/>
      <c r="AH210" s="169"/>
      <c r="AI210" s="125"/>
      <c r="AJ210" s="125"/>
      <c r="AK210" s="125"/>
      <c r="AL210" s="133"/>
      <c r="AM210" s="133"/>
      <c r="AN210" s="133"/>
      <c r="AO210" s="133"/>
      <c r="AP210" s="133"/>
      <c r="AQ210" s="133"/>
      <c r="AR210" s="133"/>
      <c r="AS210" s="133"/>
      <c r="AT210" s="133"/>
      <c r="AU210" s="133"/>
      <c r="AV210" s="133"/>
      <c r="AW210" s="133"/>
      <c r="AX210" s="133"/>
      <c r="AY210" s="133"/>
      <c r="AZ210" s="133"/>
      <c r="BA210" s="133"/>
      <c r="BB210" s="133"/>
      <c r="BC210" s="133"/>
      <c r="BD210" s="133"/>
      <c r="BE210" s="133"/>
      <c r="BF210" s="133"/>
      <c r="BG210" s="133"/>
      <c r="BH210" s="133"/>
    </row>
    <row r="211" s="128" customFormat="1" customHeight="1" spans="1:60">
      <c r="A211" s="143"/>
      <c r="B211" s="138"/>
      <c r="C211" s="138"/>
      <c r="D211" s="138"/>
      <c r="F211" s="139"/>
      <c r="G211" s="140"/>
      <c r="H211" s="141"/>
      <c r="I211" s="125"/>
      <c r="J211" s="153"/>
      <c r="K211" s="147"/>
      <c r="L211" s="148"/>
      <c r="M211" s="149"/>
      <c r="N211" s="125"/>
      <c r="O211" s="150"/>
      <c r="P211" s="142"/>
      <c r="Q211" s="156" t="str">
        <f>IF(H211="","",SUMIFS(#REF!,#REF!,T211))</f>
        <v/>
      </c>
      <c r="R211" s="156" t="str">
        <f t="shared" si="9"/>
        <v/>
      </c>
      <c r="S211" s="157" t="str">
        <f t="shared" si="10"/>
        <v/>
      </c>
      <c r="T211" s="157" t="s">
        <v>235</v>
      </c>
      <c r="U211" s="157" t="str">
        <f t="shared" si="11"/>
        <v/>
      </c>
      <c r="V211" s="131"/>
      <c r="W211" s="131"/>
      <c r="X211" s="131"/>
      <c r="Y211" s="131"/>
      <c r="Z211" s="131"/>
      <c r="AA211" s="131"/>
      <c r="AB211" s="131"/>
      <c r="AC211" s="131"/>
      <c r="AD211" s="131"/>
      <c r="AE211" s="131"/>
      <c r="AF211" s="131"/>
      <c r="AG211" s="131"/>
      <c r="AH211" s="169"/>
      <c r="AI211" s="125"/>
      <c r="AJ211" s="125"/>
      <c r="AK211" s="125"/>
      <c r="AL211" s="133"/>
      <c r="AM211" s="133"/>
      <c r="AN211" s="133"/>
      <c r="AO211" s="133"/>
      <c r="AP211" s="133"/>
      <c r="AQ211" s="133"/>
      <c r="AR211" s="133"/>
      <c r="AS211" s="133"/>
      <c r="AT211" s="133"/>
      <c r="AU211" s="133"/>
      <c r="AV211" s="133"/>
      <c r="AW211" s="133"/>
      <c r="AX211" s="133"/>
      <c r="AY211" s="133"/>
      <c r="AZ211" s="133"/>
      <c r="BA211" s="133"/>
      <c r="BB211" s="133"/>
      <c r="BC211" s="133"/>
      <c r="BD211" s="133"/>
      <c r="BE211" s="133"/>
      <c r="BF211" s="133"/>
      <c r="BG211" s="133"/>
      <c r="BH211" s="133"/>
    </row>
    <row r="212" s="128" customFormat="1" customHeight="1" spans="1:60">
      <c r="A212" s="143"/>
      <c r="B212" s="138"/>
      <c r="C212" s="138"/>
      <c r="D212" s="138"/>
      <c r="F212" s="139"/>
      <c r="G212" s="140"/>
      <c r="H212" s="141"/>
      <c r="I212" s="125"/>
      <c r="J212" s="153"/>
      <c r="K212" s="147"/>
      <c r="L212" s="148"/>
      <c r="M212" s="149"/>
      <c r="N212" s="125"/>
      <c r="O212" s="150"/>
      <c r="P212" s="142"/>
      <c r="Q212" s="156" t="str">
        <f>IF(H212="","",SUMIFS(#REF!,#REF!,T212))</f>
        <v/>
      </c>
      <c r="R212" s="156" t="str">
        <f t="shared" si="9"/>
        <v/>
      </c>
      <c r="S212" s="157" t="str">
        <f t="shared" si="10"/>
        <v/>
      </c>
      <c r="T212" s="157" t="s">
        <v>236</v>
      </c>
      <c r="U212" s="157" t="str">
        <f t="shared" si="11"/>
        <v/>
      </c>
      <c r="V212" s="131"/>
      <c r="W212" s="131"/>
      <c r="X212" s="131"/>
      <c r="Y212" s="131"/>
      <c r="Z212" s="131"/>
      <c r="AA212" s="131"/>
      <c r="AB212" s="131"/>
      <c r="AC212" s="131"/>
      <c r="AD212" s="131"/>
      <c r="AE212" s="131"/>
      <c r="AF212" s="131"/>
      <c r="AG212" s="131"/>
      <c r="AH212" s="169"/>
      <c r="AI212" s="125"/>
      <c r="AJ212" s="125"/>
      <c r="AK212" s="125"/>
      <c r="AL212" s="133"/>
      <c r="AM212" s="133"/>
      <c r="AN212" s="133"/>
      <c r="AO212" s="133"/>
      <c r="AP212" s="133"/>
      <c r="AQ212" s="133"/>
      <c r="AR212" s="133"/>
      <c r="AS212" s="133"/>
      <c r="AT212" s="133"/>
      <c r="AU212" s="133"/>
      <c r="AV212" s="133"/>
      <c r="AW212" s="133"/>
      <c r="AX212" s="133"/>
      <c r="AY212" s="133"/>
      <c r="AZ212" s="133"/>
      <c r="BA212" s="133"/>
      <c r="BB212" s="133"/>
      <c r="BC212" s="133"/>
      <c r="BD212" s="133"/>
      <c r="BE212" s="133"/>
      <c r="BF212" s="133"/>
      <c r="BG212" s="133"/>
      <c r="BH212" s="133"/>
    </row>
    <row r="213" s="128" customFormat="1" customHeight="1" spans="1:60">
      <c r="A213" s="143"/>
      <c r="B213" s="138"/>
      <c r="C213" s="138"/>
      <c r="D213" s="138"/>
      <c r="F213" s="139"/>
      <c r="G213" s="140"/>
      <c r="H213" s="141"/>
      <c r="I213" s="125"/>
      <c r="J213" s="153"/>
      <c r="K213" s="147"/>
      <c r="L213" s="148"/>
      <c r="M213" s="149"/>
      <c r="N213" s="125"/>
      <c r="O213" s="150"/>
      <c r="P213" s="142"/>
      <c r="Q213" s="156" t="str">
        <f>IF(H213="","",SUMIFS(#REF!,#REF!,T213))</f>
        <v/>
      </c>
      <c r="R213" s="156" t="str">
        <f t="shared" si="9"/>
        <v/>
      </c>
      <c r="S213" s="157" t="str">
        <f t="shared" si="10"/>
        <v/>
      </c>
      <c r="T213" s="157" t="s">
        <v>237</v>
      </c>
      <c r="U213" s="157" t="str">
        <f t="shared" si="11"/>
        <v/>
      </c>
      <c r="V213" s="131"/>
      <c r="W213" s="131"/>
      <c r="X213" s="131"/>
      <c r="Y213" s="131"/>
      <c r="Z213" s="131"/>
      <c r="AA213" s="131"/>
      <c r="AB213" s="131"/>
      <c r="AC213" s="131"/>
      <c r="AD213" s="131"/>
      <c r="AE213" s="131"/>
      <c r="AF213" s="131"/>
      <c r="AG213" s="131"/>
      <c r="AH213" s="161"/>
      <c r="AI213" s="162"/>
      <c r="AJ213" s="162"/>
      <c r="AK213" s="162"/>
      <c r="AL213" s="133"/>
      <c r="AM213" s="133"/>
      <c r="AN213" s="133"/>
      <c r="AO213" s="133"/>
      <c r="AP213" s="133"/>
      <c r="AQ213" s="133"/>
      <c r="AR213" s="133"/>
      <c r="AS213" s="133"/>
      <c r="AT213" s="133"/>
      <c r="AU213" s="133"/>
      <c r="AV213" s="133"/>
      <c r="AW213" s="133"/>
      <c r="AX213" s="133"/>
      <c r="AY213" s="133"/>
      <c r="AZ213" s="133"/>
      <c r="BA213" s="133"/>
      <c r="BB213" s="133"/>
      <c r="BC213" s="133"/>
      <c r="BD213" s="133"/>
      <c r="BE213" s="133"/>
      <c r="BF213" s="133"/>
      <c r="BG213" s="133"/>
      <c r="BH213" s="133"/>
    </row>
    <row r="214" s="128" customFormat="1" customHeight="1" spans="1:60">
      <c r="A214" s="143"/>
      <c r="B214" s="138"/>
      <c r="C214" s="138"/>
      <c r="D214" s="138"/>
      <c r="F214" s="139"/>
      <c r="G214" s="140"/>
      <c r="H214" s="141"/>
      <c r="I214" s="125"/>
      <c r="J214" s="153"/>
      <c r="K214" s="147"/>
      <c r="L214" s="148"/>
      <c r="M214" s="149"/>
      <c r="N214" s="125"/>
      <c r="O214" s="150"/>
      <c r="P214" s="142"/>
      <c r="Q214" s="156" t="str">
        <f>IF(H214="","",SUMIFS(#REF!,#REF!,T214))</f>
        <v/>
      </c>
      <c r="R214" s="156" t="str">
        <f t="shared" si="9"/>
        <v/>
      </c>
      <c r="S214" s="157" t="str">
        <f t="shared" si="10"/>
        <v/>
      </c>
      <c r="T214" s="157" t="s">
        <v>238</v>
      </c>
      <c r="U214" s="157" t="str">
        <f t="shared" si="11"/>
        <v/>
      </c>
      <c r="V214" s="131"/>
      <c r="W214" s="131"/>
      <c r="X214" s="131"/>
      <c r="Y214" s="131"/>
      <c r="Z214" s="131"/>
      <c r="AA214" s="131"/>
      <c r="AB214" s="131"/>
      <c r="AC214" s="131"/>
      <c r="AD214" s="131"/>
      <c r="AE214" s="131"/>
      <c r="AF214" s="131"/>
      <c r="AG214" s="131"/>
      <c r="AH214" s="161"/>
      <c r="AI214" s="162"/>
      <c r="AJ214" s="162"/>
      <c r="AK214" s="162"/>
      <c r="AL214" s="133"/>
      <c r="AM214" s="133"/>
      <c r="AN214" s="133"/>
      <c r="AO214" s="133"/>
      <c r="AP214" s="133"/>
      <c r="AQ214" s="133"/>
      <c r="AR214" s="133"/>
      <c r="AS214" s="133"/>
      <c r="AT214" s="133"/>
      <c r="AU214" s="133"/>
      <c r="AV214" s="133"/>
      <c r="AW214" s="133"/>
      <c r="AX214" s="133"/>
      <c r="AY214" s="133"/>
      <c r="AZ214" s="133"/>
      <c r="BA214" s="133"/>
      <c r="BB214" s="133"/>
      <c r="BC214" s="133"/>
      <c r="BD214" s="133"/>
      <c r="BE214" s="133"/>
      <c r="BF214" s="133"/>
      <c r="BG214" s="133"/>
      <c r="BH214" s="133"/>
    </row>
    <row r="215" s="128" customFormat="1" customHeight="1" spans="1:60">
      <c r="A215" s="143"/>
      <c r="B215" s="138"/>
      <c r="C215" s="138"/>
      <c r="D215" s="138"/>
      <c r="F215" s="139"/>
      <c r="G215" s="140"/>
      <c r="H215" s="141"/>
      <c r="I215" s="125"/>
      <c r="J215" s="164"/>
      <c r="K215" s="147"/>
      <c r="L215" s="148"/>
      <c r="M215" s="149"/>
      <c r="N215" s="125"/>
      <c r="O215" s="150"/>
      <c r="P215" s="142"/>
      <c r="Q215" s="156" t="str">
        <f>IF(H215="","",SUMIFS(#REF!,#REF!,T215))</f>
        <v/>
      </c>
      <c r="R215" s="156" t="str">
        <f t="shared" si="9"/>
        <v/>
      </c>
      <c r="S215" s="157" t="str">
        <f t="shared" si="10"/>
        <v/>
      </c>
      <c r="T215" s="157" t="s">
        <v>239</v>
      </c>
      <c r="U215" s="157" t="str">
        <f t="shared" si="11"/>
        <v/>
      </c>
      <c r="V215" s="131"/>
      <c r="W215" s="131"/>
      <c r="X215" s="131"/>
      <c r="Y215" s="131"/>
      <c r="Z215" s="131"/>
      <c r="AA215" s="131"/>
      <c r="AB215" s="131"/>
      <c r="AC215" s="131"/>
      <c r="AD215" s="131"/>
      <c r="AE215" s="131"/>
      <c r="AF215" s="131"/>
      <c r="AG215" s="131"/>
      <c r="AH215" s="161"/>
      <c r="AI215" s="162"/>
      <c r="AJ215" s="162"/>
      <c r="AK215" s="162"/>
      <c r="AL215" s="133"/>
      <c r="AM215" s="133"/>
      <c r="AN215" s="133"/>
      <c r="AO215" s="133"/>
      <c r="AP215" s="133"/>
      <c r="AQ215" s="133"/>
      <c r="AR215" s="133"/>
      <c r="AS215" s="133"/>
      <c r="AT215" s="133"/>
      <c r="AU215" s="133"/>
      <c r="AV215" s="133"/>
      <c r="AW215" s="133"/>
      <c r="AX215" s="133"/>
      <c r="AY215" s="133"/>
      <c r="AZ215" s="133"/>
      <c r="BA215" s="133"/>
      <c r="BB215" s="133"/>
      <c r="BC215" s="133"/>
      <c r="BD215" s="133"/>
      <c r="BE215" s="133"/>
      <c r="BF215" s="133"/>
      <c r="BG215" s="133"/>
      <c r="BH215" s="133"/>
    </row>
    <row r="216" s="128" customFormat="1" customHeight="1" spans="1:60">
      <c r="A216" s="143"/>
      <c r="B216" s="138"/>
      <c r="C216" s="138"/>
      <c r="D216" s="138"/>
      <c r="F216" s="139"/>
      <c r="G216" s="140"/>
      <c r="H216" s="141"/>
      <c r="I216" s="125"/>
      <c r="J216" s="153"/>
      <c r="K216" s="147"/>
      <c r="L216" s="148"/>
      <c r="M216" s="149"/>
      <c r="N216" s="125"/>
      <c r="O216" s="150"/>
      <c r="P216" s="142"/>
      <c r="Q216" s="156" t="str">
        <f>IF(H216="","",SUMIFS(#REF!,#REF!,T216))</f>
        <v/>
      </c>
      <c r="R216" s="156" t="str">
        <f t="shared" si="9"/>
        <v/>
      </c>
      <c r="S216" s="157" t="str">
        <f t="shared" si="10"/>
        <v/>
      </c>
      <c r="T216" s="157" t="s">
        <v>240</v>
      </c>
      <c r="U216" s="157" t="str">
        <f t="shared" si="11"/>
        <v/>
      </c>
      <c r="V216" s="131"/>
      <c r="W216" s="131"/>
      <c r="X216" s="131"/>
      <c r="Y216" s="131"/>
      <c r="Z216" s="131"/>
      <c r="AA216" s="131"/>
      <c r="AB216" s="131"/>
      <c r="AC216" s="131"/>
      <c r="AD216" s="131"/>
      <c r="AE216" s="131"/>
      <c r="AF216" s="131"/>
      <c r="AG216" s="131"/>
      <c r="AH216" s="161"/>
      <c r="AI216" s="162"/>
      <c r="AJ216" s="162"/>
      <c r="AK216" s="162"/>
      <c r="AL216" s="133"/>
      <c r="AM216" s="133"/>
      <c r="AN216" s="133"/>
      <c r="AO216" s="133"/>
      <c r="AP216" s="133"/>
      <c r="AQ216" s="133"/>
      <c r="AR216" s="133"/>
      <c r="AS216" s="133"/>
      <c r="AT216" s="133"/>
      <c r="AU216" s="133"/>
      <c r="AV216" s="133"/>
      <c r="AW216" s="133"/>
      <c r="AX216" s="133"/>
      <c r="AY216" s="133"/>
      <c r="AZ216" s="133"/>
      <c r="BA216" s="133"/>
      <c r="BB216" s="133"/>
      <c r="BC216" s="133"/>
      <c r="BD216" s="133"/>
      <c r="BE216" s="133"/>
      <c r="BF216" s="133"/>
      <c r="BG216" s="133"/>
      <c r="BH216" s="133"/>
    </row>
    <row r="217" s="128" customFormat="1" customHeight="1" spans="1:60">
      <c r="A217" s="143"/>
      <c r="B217" s="138"/>
      <c r="C217" s="138"/>
      <c r="D217" s="138"/>
      <c r="F217" s="139"/>
      <c r="G217" s="140"/>
      <c r="H217" s="141"/>
      <c r="I217" s="125"/>
      <c r="J217" s="153"/>
      <c r="K217" s="147"/>
      <c r="L217" s="148"/>
      <c r="M217" s="149"/>
      <c r="N217" s="125"/>
      <c r="O217" s="150"/>
      <c r="P217" s="142"/>
      <c r="Q217" s="156" t="str">
        <f>IF(H217="","",SUMIFS(#REF!,#REF!,T217))</f>
        <v/>
      </c>
      <c r="R217" s="156" t="str">
        <f t="shared" si="9"/>
        <v/>
      </c>
      <c r="S217" s="157" t="str">
        <f t="shared" si="10"/>
        <v/>
      </c>
      <c r="T217" s="157" t="s">
        <v>241</v>
      </c>
      <c r="U217" s="157" t="str">
        <f t="shared" si="11"/>
        <v/>
      </c>
      <c r="V217" s="131"/>
      <c r="W217" s="131"/>
      <c r="X217" s="131"/>
      <c r="Y217" s="131"/>
      <c r="Z217" s="131"/>
      <c r="AA217" s="131"/>
      <c r="AB217" s="131"/>
      <c r="AC217" s="131"/>
      <c r="AD217" s="131"/>
      <c r="AE217" s="131"/>
      <c r="AF217" s="131"/>
      <c r="AG217" s="131"/>
      <c r="AH217" s="161"/>
      <c r="AI217" s="162"/>
      <c r="AJ217" s="162"/>
      <c r="AK217" s="162"/>
      <c r="AL217" s="133"/>
      <c r="AM217" s="133"/>
      <c r="AN217" s="133"/>
      <c r="AO217" s="133"/>
      <c r="AP217" s="133"/>
      <c r="AQ217" s="133"/>
      <c r="AR217" s="133"/>
      <c r="AS217" s="133"/>
      <c r="AT217" s="133"/>
      <c r="AU217" s="133"/>
      <c r="AV217" s="133"/>
      <c r="AW217" s="133"/>
      <c r="AX217" s="133"/>
      <c r="AY217" s="133"/>
      <c r="AZ217" s="133"/>
      <c r="BA217" s="133"/>
      <c r="BB217" s="133"/>
      <c r="BC217" s="133"/>
      <c r="BD217" s="133"/>
      <c r="BE217" s="133"/>
      <c r="BF217" s="133"/>
      <c r="BG217" s="133"/>
      <c r="BH217" s="133"/>
    </row>
    <row r="218" s="128" customFormat="1" customHeight="1" spans="1:60">
      <c r="A218" s="143"/>
      <c r="B218" s="138"/>
      <c r="C218" s="138"/>
      <c r="D218" s="138"/>
      <c r="F218" s="139"/>
      <c r="G218" s="140"/>
      <c r="H218" s="141"/>
      <c r="I218" s="125"/>
      <c r="J218" s="153"/>
      <c r="K218" s="147"/>
      <c r="L218" s="148"/>
      <c r="M218" s="149"/>
      <c r="N218" s="125"/>
      <c r="O218" s="150"/>
      <c r="P218" s="142"/>
      <c r="Q218" s="156" t="str">
        <f>IF(H218="","",SUMIFS(#REF!,#REF!,T218))</f>
        <v/>
      </c>
      <c r="R218" s="156" t="str">
        <f t="shared" si="9"/>
        <v/>
      </c>
      <c r="S218" s="157" t="str">
        <f t="shared" si="10"/>
        <v/>
      </c>
      <c r="T218" s="157" t="s">
        <v>242</v>
      </c>
      <c r="U218" s="157" t="str">
        <f t="shared" si="11"/>
        <v/>
      </c>
      <c r="V218" s="131"/>
      <c r="W218" s="131"/>
      <c r="X218" s="131"/>
      <c r="Y218" s="131"/>
      <c r="Z218" s="131"/>
      <c r="AA218" s="131"/>
      <c r="AB218" s="131"/>
      <c r="AC218" s="131"/>
      <c r="AD218" s="131"/>
      <c r="AE218" s="131"/>
      <c r="AF218" s="131"/>
      <c r="AG218" s="131"/>
      <c r="AH218" s="161"/>
      <c r="AI218" s="162"/>
      <c r="AJ218" s="162"/>
      <c r="AK218" s="162"/>
      <c r="AL218" s="133"/>
      <c r="AM218" s="133"/>
      <c r="AN218" s="133"/>
      <c r="AO218" s="133"/>
      <c r="AP218" s="133"/>
      <c r="AQ218" s="133"/>
      <c r="AR218" s="133"/>
      <c r="AS218" s="133"/>
      <c r="AT218" s="133"/>
      <c r="AU218" s="133"/>
      <c r="AV218" s="133"/>
      <c r="AW218" s="133"/>
      <c r="AX218" s="133"/>
      <c r="AY218" s="133"/>
      <c r="AZ218" s="133"/>
      <c r="BA218" s="133"/>
      <c r="BB218" s="133"/>
      <c r="BC218" s="133"/>
      <c r="BD218" s="133"/>
      <c r="BE218" s="133"/>
      <c r="BF218" s="133"/>
      <c r="BG218" s="133"/>
      <c r="BH218" s="133"/>
    </row>
    <row r="219" s="128" customFormat="1" customHeight="1" spans="1:60">
      <c r="A219" s="143"/>
      <c r="B219" s="138"/>
      <c r="C219" s="138"/>
      <c r="D219" s="138"/>
      <c r="F219" s="139"/>
      <c r="G219" s="140"/>
      <c r="H219" s="141"/>
      <c r="I219" s="125"/>
      <c r="J219" s="153"/>
      <c r="K219" s="147"/>
      <c r="L219" s="148"/>
      <c r="M219" s="149"/>
      <c r="N219" s="125"/>
      <c r="O219" s="150"/>
      <c r="P219" s="142"/>
      <c r="Q219" s="156" t="str">
        <f>IF(H219="","",SUMIFS(#REF!,#REF!,T219))</f>
        <v/>
      </c>
      <c r="R219" s="156" t="str">
        <f t="shared" si="9"/>
        <v/>
      </c>
      <c r="S219" s="157" t="str">
        <f t="shared" si="10"/>
        <v/>
      </c>
      <c r="T219" s="157" t="s">
        <v>243</v>
      </c>
      <c r="U219" s="157" t="str">
        <f t="shared" si="11"/>
        <v/>
      </c>
      <c r="V219" s="131"/>
      <c r="W219" s="131"/>
      <c r="X219" s="131"/>
      <c r="Y219" s="131"/>
      <c r="Z219" s="131"/>
      <c r="AA219" s="131"/>
      <c r="AB219" s="131"/>
      <c r="AC219" s="131"/>
      <c r="AD219" s="131"/>
      <c r="AE219" s="131"/>
      <c r="AF219" s="131"/>
      <c r="AG219" s="131"/>
      <c r="AH219" s="161"/>
      <c r="AI219" s="162"/>
      <c r="AJ219" s="162"/>
      <c r="AK219" s="162"/>
      <c r="AL219" s="133"/>
      <c r="AM219" s="133"/>
      <c r="AN219" s="133"/>
      <c r="AO219" s="133"/>
      <c r="AP219" s="133"/>
      <c r="AQ219" s="133"/>
      <c r="AR219" s="133"/>
      <c r="AS219" s="133"/>
      <c r="AT219" s="133"/>
      <c r="AU219" s="133"/>
      <c r="AV219" s="133"/>
      <c r="AW219" s="133"/>
      <c r="AX219" s="133"/>
      <c r="AY219" s="133"/>
      <c r="AZ219" s="133"/>
      <c r="BA219" s="133"/>
      <c r="BB219" s="133"/>
      <c r="BC219" s="133"/>
      <c r="BD219" s="133"/>
      <c r="BE219" s="133"/>
      <c r="BF219" s="133"/>
      <c r="BG219" s="133"/>
      <c r="BH219" s="133"/>
    </row>
    <row r="220" s="128" customFormat="1" customHeight="1" spans="1:60">
      <c r="A220" s="143"/>
      <c r="B220" s="138"/>
      <c r="C220" s="138"/>
      <c r="D220" s="138"/>
      <c r="F220" s="139"/>
      <c r="G220" s="140"/>
      <c r="H220" s="141"/>
      <c r="I220" s="125"/>
      <c r="J220" s="153"/>
      <c r="K220" s="147"/>
      <c r="L220" s="148"/>
      <c r="M220" s="149"/>
      <c r="N220" s="125"/>
      <c r="O220" s="150"/>
      <c r="P220" s="142"/>
      <c r="Q220" s="156" t="str">
        <f>IF(H220="","",SUMIFS(#REF!,#REF!,T220))</f>
        <v/>
      </c>
      <c r="R220" s="156" t="str">
        <f t="shared" si="9"/>
        <v/>
      </c>
      <c r="S220" s="157" t="str">
        <f t="shared" si="10"/>
        <v/>
      </c>
      <c r="T220" s="157" t="s">
        <v>244</v>
      </c>
      <c r="U220" s="157" t="str">
        <f t="shared" si="11"/>
        <v/>
      </c>
      <c r="V220" s="131"/>
      <c r="W220" s="131"/>
      <c r="X220" s="131"/>
      <c r="Y220" s="131"/>
      <c r="Z220" s="131"/>
      <c r="AA220" s="131"/>
      <c r="AB220" s="131"/>
      <c r="AC220" s="131"/>
      <c r="AD220" s="131"/>
      <c r="AE220" s="131"/>
      <c r="AF220" s="131"/>
      <c r="AG220" s="131"/>
      <c r="AH220" s="161"/>
      <c r="AI220" s="162"/>
      <c r="AJ220" s="162"/>
      <c r="AK220" s="162"/>
      <c r="AL220" s="133"/>
      <c r="AM220" s="133"/>
      <c r="AN220" s="133"/>
      <c r="AO220" s="133"/>
      <c r="AP220" s="133"/>
      <c r="AQ220" s="133"/>
      <c r="AR220" s="133"/>
      <c r="AS220" s="133"/>
      <c r="AT220" s="133"/>
      <c r="AU220" s="133"/>
      <c r="AV220" s="133"/>
      <c r="AW220" s="133"/>
      <c r="AX220" s="133"/>
      <c r="AY220" s="133"/>
      <c r="AZ220" s="133"/>
      <c r="BA220" s="133"/>
      <c r="BB220" s="133"/>
      <c r="BC220" s="133"/>
      <c r="BD220" s="133"/>
      <c r="BE220" s="133"/>
      <c r="BF220" s="133"/>
      <c r="BG220" s="133"/>
      <c r="BH220" s="133"/>
    </row>
    <row r="221" s="128" customFormat="1" customHeight="1" spans="1:60">
      <c r="A221" s="143"/>
      <c r="B221" s="138"/>
      <c r="C221" s="138"/>
      <c r="D221" s="138"/>
      <c r="F221" s="139"/>
      <c r="G221" s="140"/>
      <c r="H221" s="141"/>
      <c r="I221" s="171"/>
      <c r="J221" s="153"/>
      <c r="K221" s="147"/>
      <c r="L221" s="148"/>
      <c r="M221" s="149"/>
      <c r="N221" s="171"/>
      <c r="O221" s="150"/>
      <c r="P221" s="142"/>
      <c r="Q221" s="156" t="str">
        <f>IF(H221="","",SUMIFS(#REF!,#REF!,T221))</f>
        <v/>
      </c>
      <c r="R221" s="156" t="str">
        <f t="shared" si="9"/>
        <v/>
      </c>
      <c r="S221" s="157" t="str">
        <f t="shared" si="10"/>
        <v/>
      </c>
      <c r="T221" s="157" t="s">
        <v>245</v>
      </c>
      <c r="U221" s="157" t="str">
        <f t="shared" si="11"/>
        <v/>
      </c>
      <c r="V221" s="131"/>
      <c r="W221" s="131"/>
      <c r="X221" s="131"/>
      <c r="Y221" s="131"/>
      <c r="Z221" s="131"/>
      <c r="AA221" s="131"/>
      <c r="AB221" s="131"/>
      <c r="AC221" s="131"/>
      <c r="AD221" s="131"/>
      <c r="AE221" s="131"/>
      <c r="AF221" s="131"/>
      <c r="AG221" s="131"/>
      <c r="AH221" s="173"/>
      <c r="AL221" s="133"/>
      <c r="AM221" s="133"/>
      <c r="AN221" s="133"/>
      <c r="AO221" s="133"/>
      <c r="AP221" s="133"/>
      <c r="AQ221" s="133"/>
      <c r="AR221" s="133"/>
      <c r="AS221" s="133"/>
      <c r="AT221" s="133"/>
      <c r="AU221" s="133"/>
      <c r="AV221" s="133"/>
      <c r="AW221" s="133"/>
      <c r="AX221" s="133"/>
      <c r="AY221" s="133"/>
      <c r="AZ221" s="133"/>
      <c r="BA221" s="133"/>
      <c r="BB221" s="133"/>
      <c r="BC221" s="133"/>
      <c r="BD221" s="133"/>
      <c r="BE221" s="133"/>
      <c r="BF221" s="133"/>
      <c r="BG221" s="133"/>
      <c r="BH221" s="133"/>
    </row>
    <row r="222" s="128" customFormat="1" customHeight="1" spans="1:60">
      <c r="A222" s="143"/>
      <c r="B222" s="138"/>
      <c r="C222" s="138"/>
      <c r="D222" s="138"/>
      <c r="F222" s="139"/>
      <c r="G222" s="140"/>
      <c r="H222" s="141"/>
      <c r="I222" s="171"/>
      <c r="J222" s="153"/>
      <c r="K222" s="147"/>
      <c r="L222" s="148"/>
      <c r="M222" s="149"/>
      <c r="N222" s="171"/>
      <c r="O222" s="150"/>
      <c r="P222" s="142"/>
      <c r="Q222" s="156" t="str">
        <f>IF(H222="","",SUMIFS(#REF!,#REF!,T222))</f>
        <v/>
      </c>
      <c r="R222" s="156" t="str">
        <f t="shared" si="9"/>
        <v/>
      </c>
      <c r="S222" s="157" t="str">
        <f t="shared" si="10"/>
        <v/>
      </c>
      <c r="T222" s="157" t="s">
        <v>246</v>
      </c>
      <c r="U222" s="157" t="str">
        <f t="shared" si="11"/>
        <v/>
      </c>
      <c r="V222" s="131"/>
      <c r="W222" s="131"/>
      <c r="X222" s="131"/>
      <c r="Y222" s="131"/>
      <c r="Z222" s="131"/>
      <c r="AA222" s="131"/>
      <c r="AB222" s="131"/>
      <c r="AC222" s="131"/>
      <c r="AD222" s="131"/>
      <c r="AE222" s="131"/>
      <c r="AF222" s="131"/>
      <c r="AG222" s="131"/>
      <c r="AH222" s="173"/>
      <c r="AL222" s="133"/>
      <c r="AM222" s="133"/>
      <c r="AN222" s="133"/>
      <c r="AO222" s="133"/>
      <c r="AP222" s="133"/>
      <c r="AQ222" s="133"/>
      <c r="AR222" s="133"/>
      <c r="AS222" s="133"/>
      <c r="AT222" s="133"/>
      <c r="AU222" s="133"/>
      <c r="AV222" s="133"/>
      <c r="AW222" s="133"/>
      <c r="AX222" s="133"/>
      <c r="AY222" s="133"/>
      <c r="AZ222" s="133"/>
      <c r="BA222" s="133"/>
      <c r="BB222" s="133"/>
      <c r="BC222" s="133"/>
      <c r="BD222" s="133"/>
      <c r="BE222" s="133"/>
      <c r="BF222" s="133"/>
      <c r="BG222" s="133"/>
      <c r="BH222" s="133"/>
    </row>
    <row r="223" s="128" customFormat="1" customHeight="1" spans="1:60">
      <c r="A223" s="143"/>
      <c r="B223" s="138"/>
      <c r="C223" s="138"/>
      <c r="D223" s="138"/>
      <c r="F223" s="139"/>
      <c r="G223" s="140"/>
      <c r="H223" s="141"/>
      <c r="I223" s="171"/>
      <c r="J223" s="153"/>
      <c r="K223" s="147"/>
      <c r="L223" s="148"/>
      <c r="M223" s="149"/>
      <c r="N223" s="171"/>
      <c r="O223" s="150"/>
      <c r="P223" s="142"/>
      <c r="Q223" s="156" t="str">
        <f>IF(H223="","",SUMIFS(#REF!,#REF!,T223))</f>
        <v/>
      </c>
      <c r="R223" s="156" t="str">
        <f t="shared" si="9"/>
        <v/>
      </c>
      <c r="S223" s="157" t="str">
        <f t="shared" si="10"/>
        <v/>
      </c>
      <c r="T223" s="157" t="s">
        <v>247</v>
      </c>
      <c r="U223" s="157" t="str">
        <f t="shared" si="11"/>
        <v/>
      </c>
      <c r="V223" s="131"/>
      <c r="W223" s="131"/>
      <c r="X223" s="131"/>
      <c r="Y223" s="131"/>
      <c r="Z223" s="131"/>
      <c r="AA223" s="131"/>
      <c r="AB223" s="131"/>
      <c r="AC223" s="131"/>
      <c r="AD223" s="131"/>
      <c r="AE223" s="131"/>
      <c r="AF223" s="131"/>
      <c r="AG223" s="131"/>
      <c r="AH223" s="173"/>
      <c r="AL223" s="133"/>
      <c r="AM223" s="133"/>
      <c r="AN223" s="133"/>
      <c r="AO223" s="133"/>
      <c r="AP223" s="133"/>
      <c r="AQ223" s="133"/>
      <c r="AR223" s="133"/>
      <c r="AS223" s="133"/>
      <c r="AT223" s="133"/>
      <c r="AU223" s="133"/>
      <c r="AV223" s="133"/>
      <c r="AW223" s="133"/>
      <c r="AX223" s="133"/>
      <c r="AY223" s="133"/>
      <c r="AZ223" s="133"/>
      <c r="BA223" s="133"/>
      <c r="BB223" s="133"/>
      <c r="BC223" s="133"/>
      <c r="BD223" s="133"/>
      <c r="BE223" s="133"/>
      <c r="BF223" s="133"/>
      <c r="BG223" s="133"/>
      <c r="BH223" s="133"/>
    </row>
    <row r="224" s="128" customFormat="1" customHeight="1" spans="1:60">
      <c r="A224" s="143"/>
      <c r="B224" s="138"/>
      <c r="C224" s="138"/>
      <c r="D224" s="138"/>
      <c r="F224" s="139"/>
      <c r="G224" s="140"/>
      <c r="H224" s="141"/>
      <c r="I224" s="171"/>
      <c r="J224" s="164"/>
      <c r="K224" s="147"/>
      <c r="L224" s="148"/>
      <c r="M224" s="149"/>
      <c r="N224" s="171"/>
      <c r="O224" s="150"/>
      <c r="P224" s="142"/>
      <c r="Q224" s="156" t="str">
        <f>IF(H224="","",SUMIFS(#REF!,#REF!,T224))</f>
        <v/>
      </c>
      <c r="R224" s="156" t="str">
        <f t="shared" si="9"/>
        <v/>
      </c>
      <c r="S224" s="157" t="str">
        <f t="shared" si="10"/>
        <v/>
      </c>
      <c r="T224" s="157" t="s">
        <v>248</v>
      </c>
      <c r="U224" s="157" t="str">
        <f t="shared" si="11"/>
        <v/>
      </c>
      <c r="V224" s="131"/>
      <c r="W224" s="131"/>
      <c r="X224" s="131"/>
      <c r="Y224" s="131"/>
      <c r="Z224" s="131"/>
      <c r="AA224" s="131"/>
      <c r="AB224" s="131"/>
      <c r="AC224" s="131"/>
      <c r="AD224" s="131"/>
      <c r="AE224" s="131"/>
      <c r="AF224" s="131"/>
      <c r="AG224" s="131"/>
      <c r="AH224" s="173"/>
      <c r="AL224" s="133"/>
      <c r="AM224" s="133"/>
      <c r="AN224" s="133"/>
      <c r="AO224" s="133"/>
      <c r="AP224" s="133"/>
      <c r="AQ224" s="133"/>
      <c r="AR224" s="133"/>
      <c r="AS224" s="133"/>
      <c r="AT224" s="133"/>
      <c r="AU224" s="133"/>
      <c r="AV224" s="133"/>
      <c r="AW224" s="133"/>
      <c r="AX224" s="133"/>
      <c r="AY224" s="133"/>
      <c r="AZ224" s="133"/>
      <c r="BA224" s="133"/>
      <c r="BB224" s="133"/>
      <c r="BC224" s="133"/>
      <c r="BD224" s="133"/>
      <c r="BE224" s="133"/>
      <c r="BF224" s="133"/>
      <c r="BG224" s="133"/>
      <c r="BH224" s="133"/>
    </row>
    <row r="225" s="128" customFormat="1" customHeight="1" spans="1:60">
      <c r="A225" s="143"/>
      <c r="B225" s="138"/>
      <c r="C225" s="138"/>
      <c r="D225" s="138"/>
      <c r="F225" s="139"/>
      <c r="G225" s="140"/>
      <c r="H225" s="141"/>
      <c r="I225" s="171"/>
      <c r="J225" s="164"/>
      <c r="K225" s="147"/>
      <c r="L225" s="148"/>
      <c r="M225" s="149"/>
      <c r="N225" s="171"/>
      <c r="O225" s="150"/>
      <c r="P225" s="142"/>
      <c r="Q225" s="156" t="str">
        <f>IF(H225="","",SUMIFS(#REF!,#REF!,T225))</f>
        <v/>
      </c>
      <c r="R225" s="156" t="str">
        <f t="shared" si="9"/>
        <v/>
      </c>
      <c r="S225" s="157" t="str">
        <f t="shared" si="10"/>
        <v/>
      </c>
      <c r="T225" s="157" t="s">
        <v>249</v>
      </c>
      <c r="U225" s="157" t="str">
        <f t="shared" si="11"/>
        <v/>
      </c>
      <c r="V225" s="131"/>
      <c r="W225" s="131"/>
      <c r="X225" s="131"/>
      <c r="Y225" s="131"/>
      <c r="Z225" s="131"/>
      <c r="AA225" s="131"/>
      <c r="AB225" s="131"/>
      <c r="AC225" s="131"/>
      <c r="AD225" s="131"/>
      <c r="AE225" s="131"/>
      <c r="AF225" s="131"/>
      <c r="AG225" s="131"/>
      <c r="AH225" s="173"/>
      <c r="AL225" s="133"/>
      <c r="AM225" s="133"/>
      <c r="AN225" s="133"/>
      <c r="AO225" s="133"/>
      <c r="AP225" s="133"/>
      <c r="AQ225" s="133"/>
      <c r="AR225" s="133"/>
      <c r="AS225" s="133"/>
      <c r="AT225" s="133"/>
      <c r="AU225" s="133"/>
      <c r="AV225" s="133"/>
      <c r="AW225" s="133"/>
      <c r="AX225" s="133"/>
      <c r="AY225" s="133"/>
      <c r="AZ225" s="133"/>
      <c r="BA225" s="133"/>
      <c r="BB225" s="133"/>
      <c r="BC225" s="133"/>
      <c r="BD225" s="133"/>
      <c r="BE225" s="133"/>
      <c r="BF225" s="133"/>
      <c r="BG225" s="133"/>
      <c r="BH225" s="133"/>
    </row>
    <row r="226" s="128" customFormat="1" customHeight="1" spans="1:60">
      <c r="A226" s="143"/>
      <c r="B226" s="138"/>
      <c r="C226" s="138"/>
      <c r="D226" s="138"/>
      <c r="F226" s="139"/>
      <c r="G226" s="140"/>
      <c r="H226" s="141"/>
      <c r="I226" s="171"/>
      <c r="J226" s="164"/>
      <c r="K226" s="147"/>
      <c r="L226" s="148"/>
      <c r="M226" s="149"/>
      <c r="N226" s="171"/>
      <c r="O226" s="150"/>
      <c r="P226" s="142"/>
      <c r="Q226" s="156" t="str">
        <f>IF(H226="","",SUMIFS(#REF!,#REF!,T226))</f>
        <v/>
      </c>
      <c r="R226" s="156" t="str">
        <f t="shared" si="9"/>
        <v/>
      </c>
      <c r="S226" s="157" t="str">
        <f t="shared" si="10"/>
        <v/>
      </c>
      <c r="T226" s="157" t="s">
        <v>250</v>
      </c>
      <c r="U226" s="157" t="str">
        <f t="shared" si="11"/>
        <v/>
      </c>
      <c r="V226" s="131"/>
      <c r="W226" s="131"/>
      <c r="X226" s="131"/>
      <c r="Y226" s="131"/>
      <c r="Z226" s="131"/>
      <c r="AA226" s="131"/>
      <c r="AB226" s="131"/>
      <c r="AC226" s="131"/>
      <c r="AD226" s="131"/>
      <c r="AE226" s="131"/>
      <c r="AF226" s="131"/>
      <c r="AG226" s="131"/>
      <c r="AH226" s="173"/>
      <c r="AL226" s="133"/>
      <c r="AM226" s="133"/>
      <c r="AN226" s="133"/>
      <c r="AO226" s="133"/>
      <c r="AP226" s="133"/>
      <c r="AQ226" s="133"/>
      <c r="AR226" s="133"/>
      <c r="AS226" s="133"/>
      <c r="AT226" s="133"/>
      <c r="AU226" s="133"/>
      <c r="AV226" s="133"/>
      <c r="AW226" s="133"/>
      <c r="AX226" s="133"/>
      <c r="AY226" s="133"/>
      <c r="AZ226" s="133"/>
      <c r="BA226" s="133"/>
      <c r="BB226" s="133"/>
      <c r="BC226" s="133"/>
      <c r="BD226" s="133"/>
      <c r="BE226" s="133"/>
      <c r="BF226" s="133"/>
      <c r="BG226" s="133"/>
      <c r="BH226" s="133"/>
    </row>
    <row r="227" s="128" customFormat="1" customHeight="1" spans="1:60">
      <c r="A227" s="143"/>
      <c r="B227" s="138"/>
      <c r="C227" s="138"/>
      <c r="D227" s="138"/>
      <c r="F227" s="139"/>
      <c r="G227" s="140"/>
      <c r="H227" s="141"/>
      <c r="I227" s="171"/>
      <c r="J227" s="164"/>
      <c r="K227" s="147"/>
      <c r="L227" s="148"/>
      <c r="M227" s="149"/>
      <c r="N227" s="171"/>
      <c r="O227" s="150"/>
      <c r="P227" s="142"/>
      <c r="Q227" s="156" t="str">
        <f>IF(H227="","",SUMIFS(#REF!,#REF!,T227))</f>
        <v/>
      </c>
      <c r="R227" s="156" t="str">
        <f t="shared" si="9"/>
        <v/>
      </c>
      <c r="S227" s="157" t="str">
        <f t="shared" si="10"/>
        <v/>
      </c>
      <c r="T227" s="157" t="s">
        <v>251</v>
      </c>
      <c r="U227" s="157" t="str">
        <f t="shared" si="11"/>
        <v/>
      </c>
      <c r="V227" s="131"/>
      <c r="W227" s="131"/>
      <c r="X227" s="131"/>
      <c r="Y227" s="131"/>
      <c r="Z227" s="131"/>
      <c r="AA227" s="131"/>
      <c r="AB227" s="131"/>
      <c r="AC227" s="131"/>
      <c r="AD227" s="131"/>
      <c r="AE227" s="131"/>
      <c r="AF227" s="131"/>
      <c r="AG227" s="131"/>
      <c r="AH227" s="173"/>
      <c r="AL227" s="133"/>
      <c r="AM227" s="133"/>
      <c r="AN227" s="133"/>
      <c r="AO227" s="133"/>
      <c r="AP227" s="133"/>
      <c r="AQ227" s="133"/>
      <c r="AR227" s="133"/>
      <c r="AS227" s="133"/>
      <c r="AT227" s="133"/>
      <c r="AU227" s="133"/>
      <c r="AV227" s="133"/>
      <c r="AW227" s="133"/>
      <c r="AX227" s="133"/>
      <c r="AY227" s="133"/>
      <c r="AZ227" s="133"/>
      <c r="BA227" s="133"/>
      <c r="BB227" s="133"/>
      <c r="BC227" s="133"/>
      <c r="BD227" s="133"/>
      <c r="BE227" s="133"/>
      <c r="BF227" s="133"/>
      <c r="BG227" s="133"/>
      <c r="BH227" s="133"/>
    </row>
    <row r="228" s="128" customFormat="1" customHeight="1" spans="1:60">
      <c r="A228" s="143"/>
      <c r="B228" s="138"/>
      <c r="C228" s="138"/>
      <c r="D228" s="138"/>
      <c r="F228" s="139"/>
      <c r="G228" s="140"/>
      <c r="H228" s="141"/>
      <c r="I228" s="171"/>
      <c r="J228" s="164"/>
      <c r="K228" s="147"/>
      <c r="L228" s="148"/>
      <c r="M228" s="149"/>
      <c r="N228" s="171"/>
      <c r="O228" s="150"/>
      <c r="P228" s="142"/>
      <c r="Q228" s="156" t="str">
        <f>IF(H228="","",SUMIFS(#REF!,#REF!,T228))</f>
        <v/>
      </c>
      <c r="R228" s="156" t="str">
        <f t="shared" si="9"/>
        <v/>
      </c>
      <c r="S228" s="157" t="str">
        <f t="shared" si="10"/>
        <v/>
      </c>
      <c r="T228" s="157" t="s">
        <v>252</v>
      </c>
      <c r="U228" s="157" t="str">
        <f t="shared" si="11"/>
        <v/>
      </c>
      <c r="V228" s="131"/>
      <c r="W228" s="131"/>
      <c r="X228" s="131"/>
      <c r="Y228" s="131"/>
      <c r="Z228" s="131"/>
      <c r="AA228" s="131"/>
      <c r="AB228" s="131"/>
      <c r="AC228" s="131"/>
      <c r="AD228" s="131"/>
      <c r="AE228" s="131"/>
      <c r="AF228" s="131"/>
      <c r="AG228" s="131"/>
      <c r="AH228" s="173"/>
      <c r="AL228" s="133"/>
      <c r="AM228" s="133"/>
      <c r="AN228" s="133"/>
      <c r="AO228" s="133"/>
      <c r="AP228" s="133"/>
      <c r="AQ228" s="133"/>
      <c r="AR228" s="133"/>
      <c r="AS228" s="133"/>
      <c r="AT228" s="133"/>
      <c r="AU228" s="133"/>
      <c r="AV228" s="133"/>
      <c r="AW228" s="133"/>
      <c r="AX228" s="133"/>
      <c r="AY228" s="133"/>
      <c r="AZ228" s="133"/>
      <c r="BA228" s="133"/>
      <c r="BB228" s="133"/>
      <c r="BC228" s="133"/>
      <c r="BD228" s="133"/>
      <c r="BE228" s="133"/>
      <c r="BF228" s="133"/>
      <c r="BG228" s="133"/>
      <c r="BH228" s="133"/>
    </row>
    <row r="229" s="128" customFormat="1" customHeight="1" spans="1:60">
      <c r="A229" s="143"/>
      <c r="B229" s="138"/>
      <c r="C229" s="138"/>
      <c r="D229" s="138"/>
      <c r="F229" s="139"/>
      <c r="G229" s="140"/>
      <c r="H229" s="141"/>
      <c r="I229" s="171"/>
      <c r="J229" s="153"/>
      <c r="K229" s="147"/>
      <c r="L229" s="148"/>
      <c r="M229" s="149"/>
      <c r="N229" s="171"/>
      <c r="O229" s="150"/>
      <c r="P229" s="142"/>
      <c r="Q229" s="156" t="str">
        <f>IF(H229="","",SUMIFS(#REF!,#REF!,T229))</f>
        <v/>
      </c>
      <c r="R229" s="156" t="str">
        <f t="shared" si="9"/>
        <v/>
      </c>
      <c r="S229" s="157" t="str">
        <f t="shared" si="10"/>
        <v/>
      </c>
      <c r="T229" s="157" t="s">
        <v>253</v>
      </c>
      <c r="U229" s="157" t="str">
        <f t="shared" si="11"/>
        <v/>
      </c>
      <c r="V229" s="131"/>
      <c r="W229" s="131"/>
      <c r="X229" s="131"/>
      <c r="Y229" s="131"/>
      <c r="Z229" s="131"/>
      <c r="AA229" s="131"/>
      <c r="AB229" s="131"/>
      <c r="AC229" s="131"/>
      <c r="AD229" s="131"/>
      <c r="AE229" s="131"/>
      <c r="AF229" s="131"/>
      <c r="AG229" s="131"/>
      <c r="AH229" s="173"/>
      <c r="AL229" s="133"/>
      <c r="AM229" s="133"/>
      <c r="AN229" s="133"/>
      <c r="AO229" s="133"/>
      <c r="AP229" s="133"/>
      <c r="AQ229" s="133"/>
      <c r="AR229" s="133"/>
      <c r="AS229" s="133"/>
      <c r="AT229" s="133"/>
      <c r="AU229" s="133"/>
      <c r="AV229" s="133"/>
      <c r="AW229" s="133"/>
      <c r="AX229" s="133"/>
      <c r="AY229" s="133"/>
      <c r="AZ229" s="133"/>
      <c r="BA229" s="133"/>
      <c r="BB229" s="133"/>
      <c r="BC229" s="133"/>
      <c r="BD229" s="133"/>
      <c r="BE229" s="133"/>
      <c r="BF229" s="133"/>
      <c r="BG229" s="133"/>
      <c r="BH229" s="133"/>
    </row>
    <row r="230" s="128" customFormat="1" customHeight="1" spans="1:60">
      <c r="A230" s="143"/>
      <c r="B230" s="138"/>
      <c r="C230" s="138"/>
      <c r="D230" s="138"/>
      <c r="F230" s="139"/>
      <c r="G230" s="140"/>
      <c r="H230" s="141"/>
      <c r="I230" s="171"/>
      <c r="J230" s="153"/>
      <c r="K230" s="147"/>
      <c r="L230" s="148"/>
      <c r="M230" s="149"/>
      <c r="N230" s="171"/>
      <c r="O230" s="150"/>
      <c r="P230" s="142"/>
      <c r="Q230" s="156" t="str">
        <f>IF(H230="","",SUMIFS(#REF!,#REF!,T230))</f>
        <v/>
      </c>
      <c r="R230" s="156" t="str">
        <f t="shared" si="9"/>
        <v/>
      </c>
      <c r="S230" s="157" t="str">
        <f t="shared" si="10"/>
        <v/>
      </c>
      <c r="T230" s="157" t="s">
        <v>254</v>
      </c>
      <c r="U230" s="157" t="str">
        <f t="shared" si="11"/>
        <v/>
      </c>
      <c r="V230" s="131"/>
      <c r="W230" s="131"/>
      <c r="X230" s="131"/>
      <c r="Y230" s="131"/>
      <c r="Z230" s="131"/>
      <c r="AA230" s="131"/>
      <c r="AB230" s="131"/>
      <c r="AC230" s="131"/>
      <c r="AD230" s="131"/>
      <c r="AE230" s="131"/>
      <c r="AF230" s="131"/>
      <c r="AG230" s="131"/>
      <c r="AH230" s="173"/>
      <c r="AL230" s="133"/>
      <c r="AM230" s="133"/>
      <c r="AN230" s="133"/>
      <c r="AO230" s="133"/>
      <c r="AP230" s="133"/>
      <c r="AQ230" s="133"/>
      <c r="AR230" s="133"/>
      <c r="AS230" s="133"/>
      <c r="AT230" s="133"/>
      <c r="AU230" s="133"/>
      <c r="AV230" s="133"/>
      <c r="AW230" s="133"/>
      <c r="AX230" s="133"/>
      <c r="AY230" s="133"/>
      <c r="AZ230" s="133"/>
      <c r="BA230" s="133"/>
      <c r="BB230" s="133"/>
      <c r="BC230" s="133"/>
      <c r="BD230" s="133"/>
      <c r="BE230" s="133"/>
      <c r="BF230" s="133"/>
      <c r="BG230" s="133"/>
      <c r="BH230" s="133"/>
    </row>
    <row r="231" s="128" customFormat="1" customHeight="1" spans="1:60">
      <c r="A231" s="143"/>
      <c r="B231" s="138"/>
      <c r="C231" s="138"/>
      <c r="D231" s="138"/>
      <c r="F231" s="139"/>
      <c r="G231" s="140"/>
      <c r="H231" s="141"/>
      <c r="I231" s="171"/>
      <c r="J231" s="153"/>
      <c r="K231" s="147"/>
      <c r="L231" s="148"/>
      <c r="M231" s="149"/>
      <c r="N231" s="171"/>
      <c r="O231" s="150"/>
      <c r="P231" s="142"/>
      <c r="Q231" s="156" t="str">
        <f>IF(H231="","",SUMIFS(#REF!,#REF!,T231))</f>
        <v/>
      </c>
      <c r="R231" s="156" t="str">
        <f t="shared" si="9"/>
        <v/>
      </c>
      <c r="S231" s="157" t="str">
        <f t="shared" si="10"/>
        <v/>
      </c>
      <c r="T231" s="157" t="s">
        <v>255</v>
      </c>
      <c r="U231" s="157" t="str">
        <f t="shared" si="11"/>
        <v/>
      </c>
      <c r="V231" s="131"/>
      <c r="W231" s="131"/>
      <c r="X231" s="131"/>
      <c r="Y231" s="131"/>
      <c r="Z231" s="131"/>
      <c r="AA231" s="131"/>
      <c r="AB231" s="131"/>
      <c r="AC231" s="131"/>
      <c r="AD231" s="131"/>
      <c r="AE231" s="131"/>
      <c r="AF231" s="131"/>
      <c r="AG231" s="131"/>
      <c r="AH231" s="173"/>
      <c r="AL231" s="133"/>
      <c r="AM231" s="133"/>
      <c r="AN231" s="133"/>
      <c r="AO231" s="133"/>
      <c r="AP231" s="133"/>
      <c r="AQ231" s="133"/>
      <c r="AR231" s="133"/>
      <c r="AS231" s="133"/>
      <c r="AT231" s="133"/>
      <c r="AU231" s="133"/>
      <c r="AV231" s="133"/>
      <c r="AW231" s="133"/>
      <c r="AX231" s="133"/>
      <c r="AY231" s="133"/>
      <c r="AZ231" s="133"/>
      <c r="BA231" s="133"/>
      <c r="BB231" s="133"/>
      <c r="BC231" s="133"/>
      <c r="BD231" s="133"/>
      <c r="BE231" s="133"/>
      <c r="BF231" s="133"/>
      <c r="BG231" s="133"/>
      <c r="BH231" s="133"/>
    </row>
    <row r="232" s="128" customFormat="1" customHeight="1" spans="1:60">
      <c r="A232" s="143"/>
      <c r="B232" s="138"/>
      <c r="C232" s="138"/>
      <c r="D232" s="138"/>
      <c r="F232" s="139"/>
      <c r="G232" s="140"/>
      <c r="H232" s="141"/>
      <c r="I232" s="171"/>
      <c r="J232" s="153"/>
      <c r="K232" s="147"/>
      <c r="L232" s="148"/>
      <c r="M232" s="149"/>
      <c r="N232" s="171"/>
      <c r="O232" s="150"/>
      <c r="P232" s="142"/>
      <c r="Q232" s="156" t="str">
        <f>IF(H232="","",SUMIFS(#REF!,#REF!,T232))</f>
        <v/>
      </c>
      <c r="R232" s="156" t="str">
        <f t="shared" si="9"/>
        <v/>
      </c>
      <c r="S232" s="157" t="str">
        <f t="shared" si="10"/>
        <v/>
      </c>
      <c r="T232" s="157" t="s">
        <v>256</v>
      </c>
      <c r="U232" s="157" t="str">
        <f t="shared" si="11"/>
        <v/>
      </c>
      <c r="V232" s="131"/>
      <c r="W232" s="131"/>
      <c r="X232" s="131"/>
      <c r="Y232" s="131"/>
      <c r="Z232" s="131"/>
      <c r="AA232" s="131"/>
      <c r="AB232" s="131"/>
      <c r="AC232" s="131"/>
      <c r="AD232" s="131"/>
      <c r="AE232" s="131"/>
      <c r="AF232" s="131"/>
      <c r="AG232" s="131"/>
      <c r="AH232" s="173"/>
      <c r="AL232" s="133"/>
      <c r="AM232" s="133"/>
      <c r="AN232" s="133"/>
      <c r="AO232" s="133"/>
      <c r="AP232" s="133"/>
      <c r="AQ232" s="133"/>
      <c r="AR232" s="133"/>
      <c r="AS232" s="133"/>
      <c r="AT232" s="133"/>
      <c r="AU232" s="133"/>
      <c r="AV232" s="133"/>
      <c r="AW232" s="133"/>
      <c r="AX232" s="133"/>
      <c r="AY232" s="133"/>
      <c r="AZ232" s="133"/>
      <c r="BA232" s="133"/>
      <c r="BB232" s="133"/>
      <c r="BC232" s="133"/>
      <c r="BD232" s="133"/>
      <c r="BE232" s="133"/>
      <c r="BF232" s="133"/>
      <c r="BG232" s="133"/>
      <c r="BH232" s="133"/>
    </row>
    <row r="233" s="128" customFormat="1" customHeight="1" spans="1:60">
      <c r="A233" s="143"/>
      <c r="B233" s="138"/>
      <c r="C233" s="138"/>
      <c r="D233" s="138"/>
      <c r="F233" s="139"/>
      <c r="G233" s="140"/>
      <c r="H233" s="141"/>
      <c r="I233" s="171"/>
      <c r="J233" s="153"/>
      <c r="K233" s="147"/>
      <c r="L233" s="148"/>
      <c r="M233" s="149"/>
      <c r="N233" s="171"/>
      <c r="O233" s="150"/>
      <c r="P233" s="142"/>
      <c r="Q233" s="156" t="str">
        <f>IF(H233="","",SUMIFS(#REF!,#REF!,T233))</f>
        <v/>
      </c>
      <c r="R233" s="156" t="str">
        <f t="shared" si="9"/>
        <v/>
      </c>
      <c r="S233" s="157" t="str">
        <f t="shared" si="10"/>
        <v/>
      </c>
      <c r="T233" s="157" t="s">
        <v>257</v>
      </c>
      <c r="U233" s="157" t="str">
        <f t="shared" si="11"/>
        <v/>
      </c>
      <c r="V233" s="131"/>
      <c r="W233" s="131"/>
      <c r="X233" s="131"/>
      <c r="Y233" s="131"/>
      <c r="Z233" s="131"/>
      <c r="AA233" s="131"/>
      <c r="AB233" s="131"/>
      <c r="AC233" s="131"/>
      <c r="AD233" s="131"/>
      <c r="AE233" s="131"/>
      <c r="AF233" s="131"/>
      <c r="AG233" s="131"/>
      <c r="AH233" s="173"/>
      <c r="AL233" s="133"/>
      <c r="AM233" s="133"/>
      <c r="AN233" s="133"/>
      <c r="AO233" s="133"/>
      <c r="AP233" s="133"/>
      <c r="AQ233" s="133"/>
      <c r="AR233" s="133"/>
      <c r="AS233" s="133"/>
      <c r="AT233" s="133"/>
      <c r="AU233" s="133"/>
      <c r="AV233" s="133"/>
      <c r="AW233" s="133"/>
      <c r="AX233" s="133"/>
      <c r="AY233" s="133"/>
      <c r="AZ233" s="133"/>
      <c r="BA233" s="133"/>
      <c r="BB233" s="133"/>
      <c r="BC233" s="133"/>
      <c r="BD233" s="133"/>
      <c r="BE233" s="133"/>
      <c r="BF233" s="133"/>
      <c r="BG233" s="133"/>
      <c r="BH233" s="133"/>
    </row>
    <row r="234" s="128" customFormat="1" customHeight="1" spans="1:60">
      <c r="A234" s="143"/>
      <c r="B234" s="138"/>
      <c r="C234" s="138"/>
      <c r="D234" s="138"/>
      <c r="F234" s="139"/>
      <c r="G234" s="140"/>
      <c r="H234" s="141"/>
      <c r="I234" s="171"/>
      <c r="J234" s="153"/>
      <c r="K234" s="147"/>
      <c r="L234" s="148"/>
      <c r="M234" s="149"/>
      <c r="N234" s="171"/>
      <c r="O234" s="150"/>
      <c r="P234" s="142"/>
      <c r="Q234" s="156" t="str">
        <f>IF(H234="","",SUMIFS(#REF!,#REF!,T234))</f>
        <v/>
      </c>
      <c r="R234" s="156" t="str">
        <f t="shared" si="9"/>
        <v/>
      </c>
      <c r="S234" s="157" t="str">
        <f t="shared" si="10"/>
        <v/>
      </c>
      <c r="T234" s="157" t="s">
        <v>258</v>
      </c>
      <c r="U234" s="157" t="str">
        <f t="shared" si="11"/>
        <v/>
      </c>
      <c r="V234" s="131"/>
      <c r="W234" s="131"/>
      <c r="X234" s="131"/>
      <c r="Y234" s="131"/>
      <c r="Z234" s="131"/>
      <c r="AA234" s="131"/>
      <c r="AB234" s="131"/>
      <c r="AC234" s="131"/>
      <c r="AD234" s="131"/>
      <c r="AE234" s="131"/>
      <c r="AF234" s="131"/>
      <c r="AG234" s="131"/>
      <c r="AH234" s="173"/>
      <c r="AL234" s="133"/>
      <c r="AM234" s="133"/>
      <c r="AN234" s="133"/>
      <c r="AO234" s="133"/>
      <c r="AP234" s="133"/>
      <c r="AQ234" s="133"/>
      <c r="AR234" s="133"/>
      <c r="AS234" s="133"/>
      <c r="AT234" s="133"/>
      <c r="AU234" s="133"/>
      <c r="AV234" s="133"/>
      <c r="AW234" s="133"/>
      <c r="AX234" s="133"/>
      <c r="AY234" s="133"/>
      <c r="AZ234" s="133"/>
      <c r="BA234" s="133"/>
      <c r="BB234" s="133"/>
      <c r="BC234" s="133"/>
      <c r="BD234" s="133"/>
      <c r="BE234" s="133"/>
      <c r="BF234" s="133"/>
      <c r="BG234" s="133"/>
      <c r="BH234" s="133"/>
    </row>
    <row r="235" s="128" customFormat="1" customHeight="1" spans="1:60">
      <c r="A235" s="143"/>
      <c r="B235" s="138"/>
      <c r="C235" s="138"/>
      <c r="D235" s="138"/>
      <c r="F235" s="139"/>
      <c r="G235" s="140"/>
      <c r="H235" s="141"/>
      <c r="I235" s="171"/>
      <c r="J235" s="153"/>
      <c r="K235" s="147"/>
      <c r="L235" s="148"/>
      <c r="M235" s="149"/>
      <c r="N235" s="171"/>
      <c r="O235" s="150"/>
      <c r="P235" s="142"/>
      <c r="Q235" s="156" t="str">
        <f>IF(H235="","",SUMIFS(#REF!,#REF!,T235))</f>
        <v/>
      </c>
      <c r="R235" s="156" t="str">
        <f t="shared" si="9"/>
        <v/>
      </c>
      <c r="S235" s="157" t="str">
        <f t="shared" si="10"/>
        <v/>
      </c>
      <c r="T235" s="157" t="s">
        <v>259</v>
      </c>
      <c r="U235" s="157" t="str">
        <f t="shared" si="11"/>
        <v/>
      </c>
      <c r="V235" s="131"/>
      <c r="W235" s="131"/>
      <c r="X235" s="131"/>
      <c r="Y235" s="131"/>
      <c r="Z235" s="131"/>
      <c r="AA235" s="131"/>
      <c r="AB235" s="131"/>
      <c r="AC235" s="131"/>
      <c r="AD235" s="131"/>
      <c r="AE235" s="131"/>
      <c r="AF235" s="131"/>
      <c r="AG235" s="131"/>
      <c r="AH235" s="173"/>
      <c r="AL235" s="133"/>
      <c r="AM235" s="133"/>
      <c r="AN235" s="133"/>
      <c r="AO235" s="133"/>
      <c r="AP235" s="133"/>
      <c r="AQ235" s="133"/>
      <c r="AR235" s="133"/>
      <c r="AS235" s="133"/>
      <c r="AT235" s="133"/>
      <c r="AU235" s="133"/>
      <c r="AV235" s="133"/>
      <c r="AW235" s="133"/>
      <c r="AX235" s="133"/>
      <c r="AY235" s="133"/>
      <c r="AZ235" s="133"/>
      <c r="BA235" s="133"/>
      <c r="BB235" s="133"/>
      <c r="BC235" s="133"/>
      <c r="BD235" s="133"/>
      <c r="BE235" s="133"/>
      <c r="BF235" s="133"/>
      <c r="BG235" s="133"/>
      <c r="BH235" s="133"/>
    </row>
    <row r="236" s="128" customFormat="1" customHeight="1" spans="1:60">
      <c r="A236" s="143"/>
      <c r="B236" s="138"/>
      <c r="C236" s="138"/>
      <c r="D236" s="138"/>
      <c r="F236" s="139"/>
      <c r="G236" s="140"/>
      <c r="H236" s="141"/>
      <c r="I236" s="171"/>
      <c r="J236" s="153"/>
      <c r="K236" s="147"/>
      <c r="L236" s="148"/>
      <c r="M236" s="149"/>
      <c r="N236" s="171"/>
      <c r="O236" s="150"/>
      <c r="P236" s="142"/>
      <c r="Q236" s="156" t="str">
        <f>IF(H236="","",SUMIFS(#REF!,#REF!,T236))</f>
        <v/>
      </c>
      <c r="R236" s="156" t="str">
        <f t="shared" si="9"/>
        <v/>
      </c>
      <c r="S236" s="157" t="str">
        <f t="shared" si="10"/>
        <v/>
      </c>
      <c r="T236" s="157" t="s">
        <v>260</v>
      </c>
      <c r="U236" s="157" t="str">
        <f t="shared" si="11"/>
        <v/>
      </c>
      <c r="V236" s="131"/>
      <c r="W236" s="131"/>
      <c r="X236" s="131"/>
      <c r="Y236" s="131"/>
      <c r="Z236" s="131"/>
      <c r="AA236" s="131"/>
      <c r="AB236" s="131"/>
      <c r="AC236" s="131"/>
      <c r="AD236" s="131"/>
      <c r="AE236" s="131"/>
      <c r="AF236" s="131"/>
      <c r="AG236" s="131"/>
      <c r="AH236" s="173"/>
      <c r="AL236" s="133"/>
      <c r="AM236" s="133"/>
      <c r="AN236" s="133"/>
      <c r="AO236" s="133"/>
      <c r="AP236" s="133"/>
      <c r="AQ236" s="133"/>
      <c r="AR236" s="133"/>
      <c r="AS236" s="133"/>
      <c r="AT236" s="133"/>
      <c r="AU236" s="133"/>
      <c r="AV236" s="133"/>
      <c r="AW236" s="133"/>
      <c r="AX236" s="133"/>
      <c r="AY236" s="133"/>
      <c r="AZ236" s="133"/>
      <c r="BA236" s="133"/>
      <c r="BB236" s="133"/>
      <c r="BC236" s="133"/>
      <c r="BD236" s="133"/>
      <c r="BE236" s="133"/>
      <c r="BF236" s="133"/>
      <c r="BG236" s="133"/>
      <c r="BH236" s="133"/>
    </row>
    <row r="237" s="128" customFormat="1" customHeight="1" spans="1:60">
      <c r="A237" s="143"/>
      <c r="B237" s="138"/>
      <c r="C237" s="138"/>
      <c r="D237" s="138"/>
      <c r="F237" s="139"/>
      <c r="G237" s="140"/>
      <c r="H237" s="141"/>
      <c r="I237" s="171"/>
      <c r="J237" s="153"/>
      <c r="K237" s="147"/>
      <c r="L237" s="148"/>
      <c r="M237" s="149"/>
      <c r="N237" s="171"/>
      <c r="O237" s="172"/>
      <c r="P237" s="142"/>
      <c r="Q237" s="156" t="str">
        <f>IF(H237="","",SUMIFS(#REF!,#REF!,T237))</f>
        <v/>
      </c>
      <c r="R237" s="156" t="str">
        <f t="shared" si="9"/>
        <v/>
      </c>
      <c r="S237" s="157" t="str">
        <f t="shared" si="10"/>
        <v/>
      </c>
      <c r="T237" s="157" t="s">
        <v>261</v>
      </c>
      <c r="U237" s="157" t="str">
        <f t="shared" si="11"/>
        <v/>
      </c>
      <c r="V237" s="131"/>
      <c r="W237" s="131"/>
      <c r="X237" s="131"/>
      <c r="Y237" s="131"/>
      <c r="Z237" s="131"/>
      <c r="AA237" s="131"/>
      <c r="AB237" s="131"/>
      <c r="AC237" s="131"/>
      <c r="AD237" s="131"/>
      <c r="AE237" s="131"/>
      <c r="AF237" s="131"/>
      <c r="AG237" s="131"/>
      <c r="AH237" s="173"/>
      <c r="AL237" s="133"/>
      <c r="AM237" s="133"/>
      <c r="AN237" s="133"/>
      <c r="AO237" s="133"/>
      <c r="AP237" s="133"/>
      <c r="AQ237" s="133"/>
      <c r="AR237" s="133"/>
      <c r="AS237" s="133"/>
      <c r="AT237" s="133"/>
      <c r="AU237" s="133"/>
      <c r="AV237" s="133"/>
      <c r="AW237" s="133"/>
      <c r="AX237" s="133"/>
      <c r="AY237" s="133"/>
      <c r="AZ237" s="133"/>
      <c r="BA237" s="133"/>
      <c r="BB237" s="133"/>
      <c r="BC237" s="133"/>
      <c r="BD237" s="133"/>
      <c r="BE237" s="133"/>
      <c r="BF237" s="133"/>
      <c r="BG237" s="133"/>
      <c r="BH237" s="133"/>
    </row>
    <row r="238" s="128" customFormat="1" customHeight="1" spans="1:60">
      <c r="A238" s="143"/>
      <c r="B238" s="138"/>
      <c r="C238" s="138"/>
      <c r="D238" s="138"/>
      <c r="F238" s="139"/>
      <c r="G238" s="140"/>
      <c r="H238" s="141"/>
      <c r="I238" s="171"/>
      <c r="J238" s="153"/>
      <c r="K238" s="147"/>
      <c r="L238" s="148"/>
      <c r="M238" s="149"/>
      <c r="N238" s="171"/>
      <c r="O238" s="172"/>
      <c r="P238" s="142"/>
      <c r="Q238" s="156" t="str">
        <f>IF(H238="","",SUMIFS(#REF!,#REF!,T238))</f>
        <v/>
      </c>
      <c r="R238" s="156" t="str">
        <f t="shared" si="9"/>
        <v/>
      </c>
      <c r="S238" s="157" t="str">
        <f t="shared" si="10"/>
        <v/>
      </c>
      <c r="T238" s="157" t="s">
        <v>262</v>
      </c>
      <c r="U238" s="157" t="str">
        <f t="shared" si="11"/>
        <v/>
      </c>
      <c r="V238" s="131"/>
      <c r="W238" s="131"/>
      <c r="X238" s="131"/>
      <c r="Y238" s="131"/>
      <c r="Z238" s="131"/>
      <c r="AA238" s="131"/>
      <c r="AB238" s="131"/>
      <c r="AC238" s="131"/>
      <c r="AD238" s="131"/>
      <c r="AE238" s="131"/>
      <c r="AF238" s="131"/>
      <c r="AG238" s="131"/>
      <c r="AH238" s="173"/>
      <c r="AL238" s="133"/>
      <c r="AM238" s="133"/>
      <c r="AN238" s="133"/>
      <c r="AO238" s="133"/>
      <c r="AP238" s="133"/>
      <c r="AQ238" s="133"/>
      <c r="AR238" s="133"/>
      <c r="AS238" s="133"/>
      <c r="AT238" s="133"/>
      <c r="AU238" s="133"/>
      <c r="AV238" s="133"/>
      <c r="AW238" s="133"/>
      <c r="AX238" s="133"/>
      <c r="AY238" s="133"/>
      <c r="AZ238" s="133"/>
      <c r="BA238" s="133"/>
      <c r="BB238" s="133"/>
      <c r="BC238" s="133"/>
      <c r="BD238" s="133"/>
      <c r="BE238" s="133"/>
      <c r="BF238" s="133"/>
      <c r="BG238" s="133"/>
      <c r="BH238" s="133"/>
    </row>
    <row r="239" s="128" customFormat="1" customHeight="1" spans="1:60">
      <c r="A239" s="143"/>
      <c r="B239" s="138"/>
      <c r="C239" s="138"/>
      <c r="D239" s="138"/>
      <c r="F239" s="139"/>
      <c r="G239" s="140"/>
      <c r="H239" s="141"/>
      <c r="I239" s="171"/>
      <c r="J239" s="153"/>
      <c r="K239" s="147"/>
      <c r="L239" s="148"/>
      <c r="M239" s="149"/>
      <c r="N239" s="171"/>
      <c r="O239" s="172"/>
      <c r="P239" s="142"/>
      <c r="Q239" s="156" t="str">
        <f>IF(H239="","",SUMIFS(#REF!,#REF!,T239))</f>
        <v/>
      </c>
      <c r="R239" s="156" t="str">
        <f t="shared" si="9"/>
        <v/>
      </c>
      <c r="S239" s="157" t="str">
        <f t="shared" si="10"/>
        <v/>
      </c>
      <c r="T239" s="157" t="s">
        <v>263</v>
      </c>
      <c r="U239" s="157" t="str">
        <f t="shared" si="11"/>
        <v/>
      </c>
      <c r="V239" s="131"/>
      <c r="W239" s="131"/>
      <c r="X239" s="131"/>
      <c r="Y239" s="131"/>
      <c r="Z239" s="131"/>
      <c r="AA239" s="131"/>
      <c r="AB239" s="131"/>
      <c r="AC239" s="131"/>
      <c r="AD239" s="131"/>
      <c r="AE239" s="131"/>
      <c r="AF239" s="131"/>
      <c r="AG239" s="131"/>
      <c r="AH239" s="173"/>
      <c r="AL239" s="133"/>
      <c r="AM239" s="133"/>
      <c r="AN239" s="133"/>
      <c r="AO239" s="133"/>
      <c r="AP239" s="133"/>
      <c r="AQ239" s="133"/>
      <c r="AR239" s="133"/>
      <c r="AS239" s="133"/>
      <c r="AT239" s="133"/>
      <c r="AU239" s="133"/>
      <c r="AV239" s="133"/>
      <c r="AW239" s="133"/>
      <c r="AX239" s="133"/>
      <c r="AY239" s="133"/>
      <c r="AZ239" s="133"/>
      <c r="BA239" s="133"/>
      <c r="BB239" s="133"/>
      <c r="BC239" s="133"/>
      <c r="BD239" s="133"/>
      <c r="BE239" s="133"/>
      <c r="BF239" s="133"/>
      <c r="BG239" s="133"/>
      <c r="BH239" s="133"/>
    </row>
    <row r="240" s="128" customFormat="1" customHeight="1" spans="1:60">
      <c r="A240" s="143"/>
      <c r="B240" s="138"/>
      <c r="C240" s="138"/>
      <c r="D240" s="138"/>
      <c r="F240" s="139"/>
      <c r="G240" s="140"/>
      <c r="H240" s="141"/>
      <c r="I240" s="171"/>
      <c r="J240" s="164"/>
      <c r="K240" s="147"/>
      <c r="L240" s="148"/>
      <c r="M240" s="149"/>
      <c r="N240" s="171"/>
      <c r="O240" s="172"/>
      <c r="P240" s="142"/>
      <c r="Q240" s="156" t="str">
        <f>IF(H240="","",SUMIFS(#REF!,#REF!,T240))</f>
        <v/>
      </c>
      <c r="R240" s="156" t="str">
        <f t="shared" si="9"/>
        <v/>
      </c>
      <c r="S240" s="157" t="str">
        <f t="shared" si="10"/>
        <v/>
      </c>
      <c r="T240" s="157" t="s">
        <v>264</v>
      </c>
      <c r="U240" s="157" t="str">
        <f t="shared" si="11"/>
        <v/>
      </c>
      <c r="V240" s="131"/>
      <c r="W240" s="131"/>
      <c r="X240" s="131"/>
      <c r="Y240" s="131"/>
      <c r="Z240" s="131"/>
      <c r="AA240" s="131"/>
      <c r="AB240" s="131"/>
      <c r="AC240" s="131"/>
      <c r="AD240" s="131"/>
      <c r="AE240" s="131"/>
      <c r="AF240" s="131"/>
      <c r="AG240" s="131"/>
      <c r="AH240" s="173"/>
      <c r="AL240" s="133"/>
      <c r="AM240" s="133"/>
      <c r="AN240" s="133"/>
      <c r="AO240" s="133"/>
      <c r="AP240" s="133"/>
      <c r="AQ240" s="133"/>
      <c r="AR240" s="133"/>
      <c r="AS240" s="133"/>
      <c r="AT240" s="133"/>
      <c r="AU240" s="133"/>
      <c r="AV240" s="133"/>
      <c r="AW240" s="133"/>
      <c r="AX240" s="133"/>
      <c r="AY240" s="133"/>
      <c r="AZ240" s="133"/>
      <c r="BA240" s="133"/>
      <c r="BB240" s="133"/>
      <c r="BC240" s="133"/>
      <c r="BD240" s="133"/>
      <c r="BE240" s="133"/>
      <c r="BF240" s="133"/>
      <c r="BG240" s="133"/>
      <c r="BH240" s="133"/>
    </row>
    <row r="241" s="128" customFormat="1" customHeight="1" spans="1:60">
      <c r="A241" s="143"/>
      <c r="B241" s="138"/>
      <c r="C241" s="138"/>
      <c r="D241" s="138"/>
      <c r="F241" s="139"/>
      <c r="G241" s="140"/>
      <c r="H241" s="141"/>
      <c r="I241" s="171"/>
      <c r="J241" s="153"/>
      <c r="K241" s="147"/>
      <c r="L241" s="148"/>
      <c r="M241" s="149"/>
      <c r="N241" s="171"/>
      <c r="O241" s="172"/>
      <c r="P241" s="142"/>
      <c r="Q241" s="156" t="str">
        <f>IF(H241="","",SUMIFS(#REF!,#REF!,T241))</f>
        <v/>
      </c>
      <c r="R241" s="156" t="str">
        <f t="shared" si="9"/>
        <v/>
      </c>
      <c r="S241" s="157" t="str">
        <f t="shared" si="10"/>
        <v/>
      </c>
      <c r="T241" s="157" t="s">
        <v>265</v>
      </c>
      <c r="U241" s="157" t="str">
        <f t="shared" si="11"/>
        <v/>
      </c>
      <c r="V241" s="131"/>
      <c r="W241" s="131"/>
      <c r="X241" s="131"/>
      <c r="Y241" s="131"/>
      <c r="Z241" s="131"/>
      <c r="AA241" s="131"/>
      <c r="AB241" s="131"/>
      <c r="AC241" s="131"/>
      <c r="AD241" s="131"/>
      <c r="AE241" s="131"/>
      <c r="AF241" s="131"/>
      <c r="AG241" s="131"/>
      <c r="AH241" s="173"/>
      <c r="AL241" s="133"/>
      <c r="AM241" s="133"/>
      <c r="AN241" s="133"/>
      <c r="AO241" s="133"/>
      <c r="AP241" s="133"/>
      <c r="AQ241" s="133"/>
      <c r="AR241" s="133"/>
      <c r="AS241" s="133"/>
      <c r="AT241" s="133"/>
      <c r="AU241" s="133"/>
      <c r="AV241" s="133"/>
      <c r="AW241" s="133"/>
      <c r="AX241" s="133"/>
      <c r="AY241" s="133"/>
      <c r="AZ241" s="133"/>
      <c r="BA241" s="133"/>
      <c r="BB241" s="133"/>
      <c r="BC241" s="133"/>
      <c r="BD241" s="133"/>
      <c r="BE241" s="133"/>
      <c r="BF241" s="133"/>
      <c r="BG241" s="133"/>
      <c r="BH241" s="133"/>
    </row>
    <row r="242" s="128" customFormat="1" customHeight="1" spans="1:60">
      <c r="A242" s="143"/>
      <c r="B242" s="138"/>
      <c r="C242" s="138"/>
      <c r="D242" s="138"/>
      <c r="F242" s="139"/>
      <c r="G242" s="140"/>
      <c r="H242" s="141"/>
      <c r="I242" s="171"/>
      <c r="J242" s="153"/>
      <c r="K242" s="147"/>
      <c r="L242" s="148"/>
      <c r="M242" s="149"/>
      <c r="N242" s="171"/>
      <c r="O242" s="172"/>
      <c r="P242" s="142"/>
      <c r="Q242" s="156" t="str">
        <f>IF(H242="","",SUMIFS(#REF!,#REF!,T242))</f>
        <v/>
      </c>
      <c r="R242" s="156" t="str">
        <f t="shared" si="9"/>
        <v/>
      </c>
      <c r="S242" s="157" t="str">
        <f t="shared" si="10"/>
        <v/>
      </c>
      <c r="T242" s="157" t="s">
        <v>266</v>
      </c>
      <c r="U242" s="157" t="str">
        <f t="shared" si="11"/>
        <v/>
      </c>
      <c r="V242" s="131"/>
      <c r="W242" s="131"/>
      <c r="X242" s="131"/>
      <c r="Y242" s="131"/>
      <c r="Z242" s="131"/>
      <c r="AA242" s="131"/>
      <c r="AB242" s="131"/>
      <c r="AC242" s="131"/>
      <c r="AD242" s="131"/>
      <c r="AE242" s="131"/>
      <c r="AF242" s="131"/>
      <c r="AG242" s="131"/>
      <c r="AH242" s="173"/>
      <c r="AL242" s="133"/>
      <c r="AM242" s="133"/>
      <c r="AN242" s="133"/>
      <c r="AO242" s="133"/>
      <c r="AP242" s="133"/>
      <c r="AQ242" s="133"/>
      <c r="AR242" s="133"/>
      <c r="AS242" s="133"/>
      <c r="AT242" s="133"/>
      <c r="AU242" s="133"/>
      <c r="AV242" s="133"/>
      <c r="AW242" s="133"/>
      <c r="AX242" s="133"/>
      <c r="AY242" s="133"/>
      <c r="AZ242" s="133"/>
      <c r="BA242" s="133"/>
      <c r="BB242" s="133"/>
      <c r="BC242" s="133"/>
      <c r="BD242" s="133"/>
      <c r="BE242" s="133"/>
      <c r="BF242" s="133"/>
      <c r="BG242" s="133"/>
      <c r="BH242" s="133"/>
    </row>
    <row r="243" s="128" customFormat="1" customHeight="1" spans="1:60">
      <c r="A243" s="143"/>
      <c r="B243" s="138"/>
      <c r="C243" s="138"/>
      <c r="D243" s="138"/>
      <c r="F243" s="139"/>
      <c r="G243" s="140"/>
      <c r="H243" s="141"/>
      <c r="I243" s="171"/>
      <c r="J243" s="153"/>
      <c r="K243" s="147"/>
      <c r="L243" s="148"/>
      <c r="M243" s="149"/>
      <c r="N243" s="171"/>
      <c r="O243" s="172"/>
      <c r="P243" s="142"/>
      <c r="Q243" s="156" t="str">
        <f>IF(H243="","",SUMIFS(#REF!,#REF!,T243))</f>
        <v/>
      </c>
      <c r="R243" s="156" t="str">
        <f t="shared" si="9"/>
        <v/>
      </c>
      <c r="S243" s="157" t="str">
        <f t="shared" si="10"/>
        <v/>
      </c>
      <c r="T243" s="157" t="s">
        <v>267</v>
      </c>
      <c r="U243" s="157" t="str">
        <f t="shared" si="11"/>
        <v/>
      </c>
      <c r="V243" s="131"/>
      <c r="W243" s="131"/>
      <c r="X243" s="131"/>
      <c r="Y243" s="131"/>
      <c r="Z243" s="131"/>
      <c r="AA243" s="131"/>
      <c r="AB243" s="131"/>
      <c r="AC243" s="131"/>
      <c r="AD243" s="131"/>
      <c r="AE243" s="131"/>
      <c r="AF243" s="131"/>
      <c r="AG243" s="131"/>
      <c r="AH243" s="173"/>
      <c r="AL243" s="133"/>
      <c r="AM243" s="133"/>
      <c r="AN243" s="133"/>
      <c r="AO243" s="133"/>
      <c r="AP243" s="133"/>
      <c r="AQ243" s="133"/>
      <c r="AR243" s="133"/>
      <c r="AS243" s="133"/>
      <c r="AT243" s="133"/>
      <c r="AU243" s="133"/>
      <c r="AV243" s="133"/>
      <c r="AW243" s="133"/>
      <c r="AX243" s="133"/>
      <c r="AY243" s="133"/>
      <c r="AZ243" s="133"/>
      <c r="BA243" s="133"/>
      <c r="BB243" s="133"/>
      <c r="BC243" s="133"/>
      <c r="BD243" s="133"/>
      <c r="BE243" s="133"/>
      <c r="BF243" s="133"/>
      <c r="BG243" s="133"/>
      <c r="BH243" s="133"/>
    </row>
    <row r="244" s="128" customFormat="1" customHeight="1" spans="1:60">
      <c r="A244" s="143"/>
      <c r="B244" s="138"/>
      <c r="C244" s="138"/>
      <c r="D244" s="138"/>
      <c r="F244" s="139"/>
      <c r="G244" s="140"/>
      <c r="H244" s="141"/>
      <c r="I244" s="171"/>
      <c r="J244" s="153"/>
      <c r="K244" s="147"/>
      <c r="L244" s="148"/>
      <c r="M244" s="149"/>
      <c r="N244" s="171"/>
      <c r="O244" s="172"/>
      <c r="P244" s="142"/>
      <c r="Q244" s="156" t="str">
        <f>IF(H244="","",SUMIFS(#REF!,#REF!,T244))</f>
        <v/>
      </c>
      <c r="R244" s="156" t="str">
        <f t="shared" si="9"/>
        <v/>
      </c>
      <c r="S244" s="157" t="str">
        <f t="shared" si="10"/>
        <v/>
      </c>
      <c r="T244" s="157" t="s">
        <v>268</v>
      </c>
      <c r="U244" s="157" t="str">
        <f t="shared" si="11"/>
        <v/>
      </c>
      <c r="V244" s="131"/>
      <c r="W244" s="131"/>
      <c r="X244" s="131"/>
      <c r="Y244" s="131"/>
      <c r="Z244" s="131"/>
      <c r="AA244" s="131"/>
      <c r="AB244" s="131"/>
      <c r="AC244" s="131"/>
      <c r="AD244" s="131"/>
      <c r="AE244" s="131"/>
      <c r="AF244" s="131"/>
      <c r="AG244" s="131"/>
      <c r="AH244" s="173"/>
      <c r="AL244" s="133"/>
      <c r="AM244" s="133"/>
      <c r="AN244" s="133"/>
      <c r="AO244" s="133"/>
      <c r="AP244" s="133"/>
      <c r="AQ244" s="133"/>
      <c r="AR244" s="133"/>
      <c r="AS244" s="133"/>
      <c r="AT244" s="133"/>
      <c r="AU244" s="133"/>
      <c r="AV244" s="133"/>
      <c r="AW244" s="133"/>
      <c r="AX244" s="133"/>
      <c r="AY244" s="133"/>
      <c r="AZ244" s="133"/>
      <c r="BA244" s="133"/>
      <c r="BB244" s="133"/>
      <c r="BC244" s="133"/>
      <c r="BD244" s="133"/>
      <c r="BE244" s="133"/>
      <c r="BF244" s="133"/>
      <c r="BG244" s="133"/>
      <c r="BH244" s="133"/>
    </row>
    <row r="245" s="128" customFormat="1" customHeight="1" spans="1:60">
      <c r="A245" s="143"/>
      <c r="B245" s="138"/>
      <c r="C245" s="138"/>
      <c r="D245" s="138"/>
      <c r="F245" s="139"/>
      <c r="G245" s="140"/>
      <c r="H245" s="141"/>
      <c r="I245" s="171"/>
      <c r="J245" s="153"/>
      <c r="K245" s="147"/>
      <c r="L245" s="148"/>
      <c r="M245" s="149"/>
      <c r="N245" s="171"/>
      <c r="O245" s="172"/>
      <c r="P245" s="142"/>
      <c r="Q245" s="156"/>
      <c r="R245" s="156"/>
      <c r="S245" s="157"/>
      <c r="T245" s="157"/>
      <c r="U245" s="157"/>
      <c r="V245" s="131"/>
      <c r="W245" s="131"/>
      <c r="X245" s="131"/>
      <c r="Y245" s="131"/>
      <c r="Z245" s="131"/>
      <c r="AA245" s="131"/>
      <c r="AB245" s="131"/>
      <c r="AC245" s="131"/>
      <c r="AD245" s="131"/>
      <c r="AE245" s="131"/>
      <c r="AF245" s="131"/>
      <c r="AG245" s="131"/>
      <c r="AH245" s="173"/>
      <c r="AL245" s="133"/>
      <c r="AM245" s="133"/>
      <c r="AN245" s="133"/>
      <c r="AO245" s="133"/>
      <c r="AP245" s="133"/>
      <c r="AQ245" s="133"/>
      <c r="AR245" s="133"/>
      <c r="AS245" s="133"/>
      <c r="AT245" s="133"/>
      <c r="AU245" s="133"/>
      <c r="AV245" s="133"/>
      <c r="AW245" s="133"/>
      <c r="AX245" s="133"/>
      <c r="AY245" s="133"/>
      <c r="AZ245" s="133"/>
      <c r="BA245" s="133"/>
      <c r="BB245" s="133"/>
      <c r="BC245" s="133"/>
      <c r="BD245" s="133"/>
      <c r="BE245" s="133"/>
      <c r="BF245" s="133"/>
      <c r="BG245" s="133"/>
      <c r="BH245" s="133"/>
    </row>
    <row r="246" s="128" customFormat="1" customHeight="1" spans="1:60">
      <c r="A246" s="143"/>
      <c r="B246" s="138"/>
      <c r="C246" s="138"/>
      <c r="D246" s="138"/>
      <c r="F246" s="139"/>
      <c r="G246" s="140"/>
      <c r="H246" s="141"/>
      <c r="I246" s="171"/>
      <c r="J246" s="153"/>
      <c r="K246" s="147"/>
      <c r="L246" s="148"/>
      <c r="M246" s="149"/>
      <c r="N246" s="171"/>
      <c r="O246" s="172"/>
      <c r="P246" s="142"/>
      <c r="Q246" s="156"/>
      <c r="R246" s="156"/>
      <c r="S246" s="157"/>
      <c r="T246" s="157"/>
      <c r="U246" s="157"/>
      <c r="V246" s="131"/>
      <c r="W246" s="131"/>
      <c r="X246" s="131"/>
      <c r="Y246" s="131"/>
      <c r="Z246" s="131"/>
      <c r="AA246" s="131"/>
      <c r="AB246" s="131"/>
      <c r="AC246" s="131"/>
      <c r="AD246" s="131"/>
      <c r="AE246" s="131"/>
      <c r="AF246" s="131"/>
      <c r="AG246" s="131"/>
      <c r="AH246" s="173"/>
      <c r="AL246" s="133"/>
      <c r="AM246" s="133"/>
      <c r="AN246" s="133"/>
      <c r="AO246" s="133"/>
      <c r="AP246" s="133"/>
      <c r="AQ246" s="133"/>
      <c r="AR246" s="133"/>
      <c r="AS246" s="133"/>
      <c r="AT246" s="133"/>
      <c r="AU246" s="133"/>
      <c r="AV246" s="133"/>
      <c r="AW246" s="133"/>
      <c r="AX246" s="133"/>
      <c r="AY246" s="133"/>
      <c r="AZ246" s="133"/>
      <c r="BA246" s="133"/>
      <c r="BB246" s="133"/>
      <c r="BC246" s="133"/>
      <c r="BD246" s="133"/>
      <c r="BE246" s="133"/>
      <c r="BF246" s="133"/>
      <c r="BG246" s="133"/>
      <c r="BH246" s="133"/>
    </row>
    <row r="247" s="128" customFormat="1" customHeight="1" spans="1:60">
      <c r="A247" s="143"/>
      <c r="B247" s="138"/>
      <c r="C247" s="138"/>
      <c r="D247" s="138"/>
      <c r="F247" s="139"/>
      <c r="G247" s="140"/>
      <c r="H247" s="141"/>
      <c r="I247" s="171"/>
      <c r="J247" s="153"/>
      <c r="K247" s="147"/>
      <c r="L247" s="148"/>
      <c r="M247" s="149"/>
      <c r="N247" s="171"/>
      <c r="O247" s="172"/>
      <c r="P247" s="142"/>
      <c r="Q247" s="156"/>
      <c r="R247" s="156"/>
      <c r="S247" s="157"/>
      <c r="T247" s="157"/>
      <c r="U247" s="157"/>
      <c r="V247" s="131"/>
      <c r="W247" s="131"/>
      <c r="X247" s="131"/>
      <c r="Y247" s="131"/>
      <c r="Z247" s="131"/>
      <c r="AA247" s="131"/>
      <c r="AB247" s="131"/>
      <c r="AC247" s="131"/>
      <c r="AD247" s="131"/>
      <c r="AE247" s="131"/>
      <c r="AF247" s="131"/>
      <c r="AG247" s="131"/>
      <c r="AH247" s="173"/>
      <c r="AL247" s="133"/>
      <c r="AM247" s="133"/>
      <c r="AN247" s="133"/>
      <c r="AO247" s="133"/>
      <c r="AP247" s="133"/>
      <c r="AQ247" s="133"/>
      <c r="AR247" s="133"/>
      <c r="AS247" s="133"/>
      <c r="AT247" s="133"/>
      <c r="AU247" s="133"/>
      <c r="AV247" s="133"/>
      <c r="AW247" s="133"/>
      <c r="AX247" s="133"/>
      <c r="AY247" s="133"/>
      <c r="AZ247" s="133"/>
      <c r="BA247" s="133"/>
      <c r="BB247" s="133"/>
      <c r="BC247" s="133"/>
      <c r="BD247" s="133"/>
      <c r="BE247" s="133"/>
      <c r="BF247" s="133"/>
      <c r="BG247" s="133"/>
      <c r="BH247" s="133"/>
    </row>
    <row r="248" s="128" customFormat="1" customHeight="1" spans="1:60">
      <c r="A248" s="143"/>
      <c r="B248" s="138"/>
      <c r="C248" s="138"/>
      <c r="D248" s="138"/>
      <c r="F248" s="139"/>
      <c r="G248" s="140"/>
      <c r="H248" s="141"/>
      <c r="I248" s="171"/>
      <c r="J248" s="153"/>
      <c r="K248" s="147"/>
      <c r="L248" s="148"/>
      <c r="M248" s="149"/>
      <c r="N248" s="171"/>
      <c r="O248" s="172"/>
      <c r="P248" s="142"/>
      <c r="Q248" s="156"/>
      <c r="R248" s="156"/>
      <c r="S248" s="157"/>
      <c r="T248" s="157"/>
      <c r="U248" s="157"/>
      <c r="V248" s="131"/>
      <c r="W248" s="131"/>
      <c r="X248" s="131"/>
      <c r="Y248" s="131"/>
      <c r="Z248" s="131"/>
      <c r="AA248" s="131"/>
      <c r="AB248" s="131"/>
      <c r="AC248" s="131"/>
      <c r="AD248" s="131"/>
      <c r="AE248" s="131"/>
      <c r="AF248" s="131"/>
      <c r="AG248" s="131"/>
      <c r="AH248" s="173"/>
      <c r="AL248" s="133"/>
      <c r="AM248" s="133"/>
      <c r="AN248" s="133"/>
      <c r="AO248" s="133"/>
      <c r="AP248" s="133"/>
      <c r="AQ248" s="133"/>
      <c r="AR248" s="133"/>
      <c r="AS248" s="133"/>
      <c r="AT248" s="133"/>
      <c r="AU248" s="133"/>
      <c r="AV248" s="133"/>
      <c r="AW248" s="133"/>
      <c r="AX248" s="133"/>
      <c r="AY248" s="133"/>
      <c r="AZ248" s="133"/>
      <c r="BA248" s="133"/>
      <c r="BB248" s="133"/>
      <c r="BC248" s="133"/>
      <c r="BD248" s="133"/>
      <c r="BE248" s="133"/>
      <c r="BF248" s="133"/>
      <c r="BG248" s="133"/>
      <c r="BH248" s="133"/>
    </row>
    <row r="249" s="128" customFormat="1" customHeight="1" spans="1:60">
      <c r="A249" s="143"/>
      <c r="B249" s="138"/>
      <c r="C249" s="138"/>
      <c r="D249" s="138"/>
      <c r="F249" s="139"/>
      <c r="G249" s="140"/>
      <c r="H249" s="141"/>
      <c r="I249" s="171"/>
      <c r="J249" s="164"/>
      <c r="K249" s="147"/>
      <c r="L249" s="148"/>
      <c r="M249" s="149"/>
      <c r="N249" s="171"/>
      <c r="O249" s="172"/>
      <c r="P249" s="142"/>
      <c r="Q249" s="156"/>
      <c r="R249" s="156"/>
      <c r="S249" s="157"/>
      <c r="T249" s="157"/>
      <c r="U249" s="157"/>
      <c r="V249" s="131"/>
      <c r="W249" s="131"/>
      <c r="X249" s="131"/>
      <c r="Y249" s="131"/>
      <c r="Z249" s="131"/>
      <c r="AA249" s="131"/>
      <c r="AB249" s="131"/>
      <c r="AC249" s="131"/>
      <c r="AD249" s="131"/>
      <c r="AE249" s="131"/>
      <c r="AF249" s="131"/>
      <c r="AG249" s="131"/>
      <c r="AH249" s="173"/>
      <c r="AL249" s="133"/>
      <c r="AM249" s="133"/>
      <c r="AN249" s="133"/>
      <c r="AO249" s="133"/>
      <c r="AP249" s="133"/>
      <c r="AQ249" s="133"/>
      <c r="AR249" s="133"/>
      <c r="AS249" s="133"/>
      <c r="AT249" s="133"/>
      <c r="AU249" s="133"/>
      <c r="AV249" s="133"/>
      <c r="AW249" s="133"/>
      <c r="AX249" s="133"/>
      <c r="AY249" s="133"/>
      <c r="AZ249" s="133"/>
      <c r="BA249" s="133"/>
      <c r="BB249" s="133"/>
      <c r="BC249" s="133"/>
      <c r="BD249" s="133"/>
      <c r="BE249" s="133"/>
      <c r="BF249" s="133"/>
      <c r="BG249" s="133"/>
      <c r="BH249" s="133"/>
    </row>
    <row r="250" s="128" customFormat="1" customHeight="1" spans="1:60">
      <c r="A250" s="143"/>
      <c r="B250" s="138"/>
      <c r="C250" s="138"/>
      <c r="D250" s="138"/>
      <c r="F250" s="139"/>
      <c r="G250" s="140"/>
      <c r="H250" s="141"/>
      <c r="I250" s="171"/>
      <c r="J250" s="170"/>
      <c r="K250" s="147"/>
      <c r="L250" s="148"/>
      <c r="M250" s="149"/>
      <c r="N250" s="171"/>
      <c r="O250" s="172"/>
      <c r="P250" s="142"/>
      <c r="Q250" s="156"/>
      <c r="R250" s="156"/>
      <c r="S250" s="157"/>
      <c r="T250" s="157"/>
      <c r="U250" s="157"/>
      <c r="V250" s="131"/>
      <c r="W250" s="131"/>
      <c r="X250" s="131"/>
      <c r="Y250" s="131"/>
      <c r="Z250" s="131"/>
      <c r="AA250" s="131"/>
      <c r="AB250" s="131"/>
      <c r="AC250" s="131"/>
      <c r="AD250" s="131"/>
      <c r="AE250" s="131"/>
      <c r="AF250" s="131"/>
      <c r="AG250" s="131"/>
      <c r="AH250" s="173"/>
      <c r="AL250" s="133"/>
      <c r="AM250" s="133"/>
      <c r="AN250" s="133"/>
      <c r="AO250" s="133"/>
      <c r="AP250" s="133"/>
      <c r="AQ250" s="133"/>
      <c r="AR250" s="133"/>
      <c r="AS250" s="133"/>
      <c r="AT250" s="133"/>
      <c r="AU250" s="133"/>
      <c r="AV250" s="133"/>
      <c r="AW250" s="133"/>
      <c r="AX250" s="133"/>
      <c r="AY250" s="133"/>
      <c r="AZ250" s="133"/>
      <c r="BA250" s="133"/>
      <c r="BB250" s="133"/>
      <c r="BC250" s="133"/>
      <c r="BD250" s="133"/>
      <c r="BE250" s="133"/>
      <c r="BF250" s="133"/>
      <c r="BG250" s="133"/>
      <c r="BH250" s="133"/>
    </row>
    <row r="251" s="128" customFormat="1" customHeight="1" spans="1:60">
      <c r="A251" s="143"/>
      <c r="B251" s="138"/>
      <c r="C251" s="138"/>
      <c r="D251" s="138"/>
      <c r="F251" s="139"/>
      <c r="G251" s="140"/>
      <c r="H251" s="141"/>
      <c r="I251" s="171"/>
      <c r="J251" s="164"/>
      <c r="K251" s="147"/>
      <c r="L251" s="148"/>
      <c r="M251" s="149"/>
      <c r="N251" s="171"/>
      <c r="O251" s="172"/>
      <c r="P251" s="142"/>
      <c r="Q251" s="156"/>
      <c r="R251" s="156"/>
      <c r="S251" s="157"/>
      <c r="T251" s="157"/>
      <c r="U251" s="157"/>
      <c r="V251" s="131"/>
      <c r="W251" s="131"/>
      <c r="X251" s="131"/>
      <c r="Y251" s="131"/>
      <c r="Z251" s="131"/>
      <c r="AA251" s="131"/>
      <c r="AB251" s="131"/>
      <c r="AC251" s="131"/>
      <c r="AD251" s="131"/>
      <c r="AE251" s="131"/>
      <c r="AF251" s="131"/>
      <c r="AG251" s="131"/>
      <c r="AH251" s="173"/>
      <c r="AL251" s="133"/>
      <c r="AM251" s="133"/>
      <c r="AN251" s="133"/>
      <c r="AO251" s="133"/>
      <c r="AP251" s="133"/>
      <c r="AQ251" s="133"/>
      <c r="AR251" s="133"/>
      <c r="AS251" s="133"/>
      <c r="AT251" s="133"/>
      <c r="AU251" s="133"/>
      <c r="AV251" s="133"/>
      <c r="AW251" s="133"/>
      <c r="AX251" s="133"/>
      <c r="AY251" s="133"/>
      <c r="AZ251" s="133"/>
      <c r="BA251" s="133"/>
      <c r="BB251" s="133"/>
      <c r="BC251" s="133"/>
      <c r="BD251" s="133"/>
      <c r="BE251" s="133"/>
      <c r="BF251" s="133"/>
      <c r="BG251" s="133"/>
      <c r="BH251" s="133"/>
    </row>
    <row r="252" s="128" customFormat="1" customHeight="1" spans="1:60">
      <c r="A252" s="143"/>
      <c r="B252" s="138"/>
      <c r="C252" s="138"/>
      <c r="D252" s="138"/>
      <c r="F252" s="139"/>
      <c r="G252" s="140"/>
      <c r="H252" s="141"/>
      <c r="I252" s="171"/>
      <c r="J252" s="164"/>
      <c r="K252" s="147"/>
      <c r="L252" s="148"/>
      <c r="M252" s="149"/>
      <c r="N252" s="171"/>
      <c r="O252" s="172"/>
      <c r="P252" s="142"/>
      <c r="Q252" s="156"/>
      <c r="R252" s="156"/>
      <c r="S252" s="157"/>
      <c r="T252" s="157"/>
      <c r="U252" s="157"/>
      <c r="V252" s="131"/>
      <c r="W252" s="131"/>
      <c r="X252" s="131"/>
      <c r="Y252" s="131"/>
      <c r="Z252" s="131"/>
      <c r="AA252" s="131"/>
      <c r="AB252" s="131"/>
      <c r="AC252" s="131"/>
      <c r="AD252" s="131"/>
      <c r="AE252" s="131"/>
      <c r="AF252" s="131"/>
      <c r="AG252" s="131"/>
      <c r="AH252" s="173"/>
      <c r="AL252" s="133"/>
      <c r="AM252" s="133"/>
      <c r="AN252" s="133"/>
      <c r="AO252" s="133"/>
      <c r="AP252" s="133"/>
      <c r="AQ252" s="133"/>
      <c r="AR252" s="133"/>
      <c r="AS252" s="133"/>
      <c r="AT252" s="133"/>
      <c r="AU252" s="133"/>
      <c r="AV252" s="133"/>
      <c r="AW252" s="133"/>
      <c r="AX252" s="133"/>
      <c r="AY252" s="133"/>
      <c r="AZ252" s="133"/>
      <c r="BA252" s="133"/>
      <c r="BB252" s="133"/>
      <c r="BC252" s="133"/>
      <c r="BD252" s="133"/>
      <c r="BE252" s="133"/>
      <c r="BF252" s="133"/>
      <c r="BG252" s="133"/>
      <c r="BH252" s="133"/>
    </row>
    <row r="253" s="128" customFormat="1" customHeight="1" spans="1:60">
      <c r="A253" s="143"/>
      <c r="B253" s="138"/>
      <c r="C253" s="138"/>
      <c r="D253" s="138"/>
      <c r="F253" s="139"/>
      <c r="G253" s="140"/>
      <c r="H253" s="141"/>
      <c r="I253" s="171"/>
      <c r="J253" s="164"/>
      <c r="K253" s="147"/>
      <c r="L253" s="148"/>
      <c r="M253" s="149"/>
      <c r="N253" s="171"/>
      <c r="O253" s="172"/>
      <c r="P253" s="142"/>
      <c r="Q253" s="156"/>
      <c r="R253" s="156"/>
      <c r="S253" s="157"/>
      <c r="T253" s="157"/>
      <c r="U253" s="157"/>
      <c r="V253" s="131"/>
      <c r="W253" s="131"/>
      <c r="X253" s="131"/>
      <c r="Y253" s="131"/>
      <c r="Z253" s="131"/>
      <c r="AA253" s="131"/>
      <c r="AB253" s="131"/>
      <c r="AC253" s="131"/>
      <c r="AD253" s="131"/>
      <c r="AE253" s="131"/>
      <c r="AF253" s="131"/>
      <c r="AG253" s="131"/>
      <c r="AH253" s="173"/>
      <c r="AL253" s="133"/>
      <c r="AM253" s="133"/>
      <c r="AN253" s="133"/>
      <c r="AO253" s="133"/>
      <c r="AP253" s="133"/>
      <c r="AQ253" s="133"/>
      <c r="AR253" s="133"/>
      <c r="AS253" s="133"/>
      <c r="AT253" s="133"/>
      <c r="AU253" s="133"/>
      <c r="AV253" s="133"/>
      <c r="AW253" s="133"/>
      <c r="AX253" s="133"/>
      <c r="AY253" s="133"/>
      <c r="AZ253" s="133"/>
      <c r="BA253" s="133"/>
      <c r="BB253" s="133"/>
      <c r="BC253" s="133"/>
      <c r="BD253" s="133"/>
      <c r="BE253" s="133"/>
      <c r="BF253" s="133"/>
      <c r="BG253" s="133"/>
      <c r="BH253" s="133"/>
    </row>
    <row r="254" s="128" customFormat="1" customHeight="1" spans="1:60">
      <c r="A254" s="143"/>
      <c r="B254" s="138"/>
      <c r="C254" s="138"/>
      <c r="D254" s="138"/>
      <c r="F254" s="139"/>
      <c r="G254" s="140"/>
      <c r="H254" s="141"/>
      <c r="I254" s="171"/>
      <c r="J254" s="164"/>
      <c r="K254" s="147"/>
      <c r="L254" s="148"/>
      <c r="M254" s="149"/>
      <c r="N254" s="171"/>
      <c r="O254" s="172"/>
      <c r="P254" s="142"/>
      <c r="Q254" s="156"/>
      <c r="R254" s="156"/>
      <c r="S254" s="157"/>
      <c r="T254" s="157"/>
      <c r="U254" s="157"/>
      <c r="V254" s="131"/>
      <c r="W254" s="131"/>
      <c r="X254" s="131"/>
      <c r="Y254" s="131"/>
      <c r="Z254" s="131"/>
      <c r="AA254" s="131"/>
      <c r="AB254" s="131"/>
      <c r="AC254" s="131"/>
      <c r="AD254" s="131"/>
      <c r="AE254" s="131"/>
      <c r="AF254" s="131"/>
      <c r="AG254" s="131"/>
      <c r="AH254" s="173"/>
      <c r="AL254" s="133"/>
      <c r="AM254" s="133"/>
      <c r="AN254" s="133"/>
      <c r="AO254" s="133"/>
      <c r="AP254" s="133"/>
      <c r="AQ254" s="133"/>
      <c r="AR254" s="133"/>
      <c r="AS254" s="133"/>
      <c r="AT254" s="133"/>
      <c r="AU254" s="133"/>
      <c r="AV254" s="133"/>
      <c r="AW254" s="133"/>
      <c r="AX254" s="133"/>
      <c r="AY254" s="133"/>
      <c r="AZ254" s="133"/>
      <c r="BA254" s="133"/>
      <c r="BB254" s="133"/>
      <c r="BC254" s="133"/>
      <c r="BD254" s="133"/>
      <c r="BE254" s="133"/>
      <c r="BF254" s="133"/>
      <c r="BG254" s="133"/>
      <c r="BH254" s="133"/>
    </row>
    <row r="255" s="128" customFormat="1" customHeight="1" spans="1:60">
      <c r="A255" s="143"/>
      <c r="B255" s="138"/>
      <c r="C255" s="138"/>
      <c r="D255" s="138"/>
      <c r="F255" s="139"/>
      <c r="G255" s="140"/>
      <c r="H255" s="141"/>
      <c r="I255" s="171"/>
      <c r="J255" s="164"/>
      <c r="K255" s="147"/>
      <c r="L255" s="148"/>
      <c r="M255" s="149"/>
      <c r="N255" s="171"/>
      <c r="O255" s="172"/>
      <c r="P255" s="142"/>
      <c r="Q255" s="156"/>
      <c r="R255" s="156"/>
      <c r="S255" s="157"/>
      <c r="T255" s="157"/>
      <c r="U255" s="157"/>
      <c r="V255" s="131"/>
      <c r="W255" s="131"/>
      <c r="X255" s="131"/>
      <c r="Y255" s="131"/>
      <c r="Z255" s="131"/>
      <c r="AA255" s="131"/>
      <c r="AB255" s="131"/>
      <c r="AC255" s="131"/>
      <c r="AD255" s="131"/>
      <c r="AE255" s="131"/>
      <c r="AF255" s="131"/>
      <c r="AG255" s="131"/>
      <c r="AH255" s="173"/>
      <c r="AL255" s="133"/>
      <c r="AM255" s="133"/>
      <c r="AN255" s="133"/>
      <c r="AO255" s="133"/>
      <c r="AP255" s="133"/>
      <c r="AQ255" s="133"/>
      <c r="AR255" s="133"/>
      <c r="AS255" s="133"/>
      <c r="AT255" s="133"/>
      <c r="AU255" s="133"/>
      <c r="AV255" s="133"/>
      <c r="AW255" s="133"/>
      <c r="AX255" s="133"/>
      <c r="AY255" s="133"/>
      <c r="AZ255" s="133"/>
      <c r="BA255" s="133"/>
      <c r="BB255" s="133"/>
      <c r="BC255" s="133"/>
      <c r="BD255" s="133"/>
      <c r="BE255" s="133"/>
      <c r="BF255" s="133"/>
      <c r="BG255" s="133"/>
      <c r="BH255" s="133"/>
    </row>
    <row r="256" s="128" customFormat="1" customHeight="1" spans="1:60">
      <c r="A256" s="143"/>
      <c r="B256" s="138"/>
      <c r="C256" s="138"/>
      <c r="D256" s="138"/>
      <c r="F256" s="139"/>
      <c r="G256" s="140"/>
      <c r="H256" s="141"/>
      <c r="I256" s="171"/>
      <c r="J256" s="164"/>
      <c r="K256" s="147"/>
      <c r="L256" s="148"/>
      <c r="M256" s="149"/>
      <c r="N256" s="171"/>
      <c r="O256" s="172"/>
      <c r="P256" s="142"/>
      <c r="Q256" s="156"/>
      <c r="R256" s="156"/>
      <c r="S256" s="157"/>
      <c r="T256" s="157"/>
      <c r="U256" s="157"/>
      <c r="V256" s="131"/>
      <c r="W256" s="131"/>
      <c r="X256" s="131"/>
      <c r="Y256" s="131"/>
      <c r="Z256" s="131"/>
      <c r="AA256" s="131"/>
      <c r="AB256" s="131"/>
      <c r="AC256" s="131"/>
      <c r="AD256" s="131"/>
      <c r="AE256" s="131"/>
      <c r="AF256" s="131"/>
      <c r="AG256" s="131"/>
      <c r="AH256" s="173"/>
      <c r="AL256" s="133"/>
      <c r="AM256" s="133"/>
      <c r="AN256" s="133"/>
      <c r="AO256" s="133"/>
      <c r="AP256" s="133"/>
      <c r="AQ256" s="133"/>
      <c r="AR256" s="133"/>
      <c r="AS256" s="133"/>
      <c r="AT256" s="133"/>
      <c r="AU256" s="133"/>
      <c r="AV256" s="133"/>
      <c r="AW256" s="133"/>
      <c r="AX256" s="133"/>
      <c r="AY256" s="133"/>
      <c r="AZ256" s="133"/>
      <c r="BA256" s="133"/>
      <c r="BB256" s="133"/>
      <c r="BC256" s="133"/>
      <c r="BD256" s="133"/>
      <c r="BE256" s="133"/>
      <c r="BF256" s="133"/>
      <c r="BG256" s="133"/>
      <c r="BH256" s="133"/>
    </row>
    <row r="257" s="128" customFormat="1" customHeight="1" spans="1:60">
      <c r="A257" s="143"/>
      <c r="B257" s="138"/>
      <c r="C257" s="138"/>
      <c r="D257" s="138"/>
      <c r="F257" s="139"/>
      <c r="G257" s="140"/>
      <c r="H257" s="141"/>
      <c r="I257" s="171"/>
      <c r="J257" s="164"/>
      <c r="K257" s="147"/>
      <c r="L257" s="148"/>
      <c r="M257" s="149"/>
      <c r="N257" s="171"/>
      <c r="O257" s="172"/>
      <c r="P257" s="142"/>
      <c r="Q257" s="156"/>
      <c r="R257" s="156"/>
      <c r="S257" s="157"/>
      <c r="T257" s="157"/>
      <c r="U257" s="157"/>
      <c r="V257" s="131"/>
      <c r="W257" s="131"/>
      <c r="X257" s="131"/>
      <c r="Y257" s="131"/>
      <c r="Z257" s="131"/>
      <c r="AA257" s="131"/>
      <c r="AB257" s="131"/>
      <c r="AC257" s="131"/>
      <c r="AD257" s="131"/>
      <c r="AE257" s="131"/>
      <c r="AF257" s="131"/>
      <c r="AG257" s="131"/>
      <c r="AH257" s="173"/>
      <c r="AL257" s="133"/>
      <c r="AM257" s="133"/>
      <c r="AN257" s="133"/>
      <c r="AO257" s="133"/>
      <c r="AP257" s="133"/>
      <c r="AQ257" s="133"/>
      <c r="AR257" s="133"/>
      <c r="AS257" s="133"/>
      <c r="AT257" s="133"/>
      <c r="AU257" s="133"/>
      <c r="AV257" s="133"/>
      <c r="AW257" s="133"/>
      <c r="AX257" s="133"/>
      <c r="AY257" s="133"/>
      <c r="AZ257" s="133"/>
      <c r="BA257" s="133"/>
      <c r="BB257" s="133"/>
      <c r="BC257" s="133"/>
      <c r="BD257" s="133"/>
      <c r="BE257" s="133"/>
      <c r="BF257" s="133"/>
      <c r="BG257" s="133"/>
      <c r="BH257" s="133"/>
    </row>
    <row r="258" s="128" customFormat="1" customHeight="1" spans="1:60">
      <c r="A258" s="143"/>
      <c r="B258" s="138"/>
      <c r="C258" s="138"/>
      <c r="D258" s="138"/>
      <c r="F258" s="139"/>
      <c r="G258" s="140"/>
      <c r="H258" s="141"/>
      <c r="I258" s="171"/>
      <c r="J258" s="151"/>
      <c r="K258" s="147"/>
      <c r="L258" s="148"/>
      <c r="M258" s="149"/>
      <c r="N258" s="171"/>
      <c r="O258" s="172"/>
      <c r="P258" s="142"/>
      <c r="Q258" s="156"/>
      <c r="R258" s="156"/>
      <c r="S258" s="157"/>
      <c r="T258" s="157"/>
      <c r="U258" s="157"/>
      <c r="V258" s="131"/>
      <c r="W258" s="131"/>
      <c r="X258" s="131"/>
      <c r="Y258" s="131"/>
      <c r="Z258" s="131"/>
      <c r="AA258" s="131"/>
      <c r="AB258" s="131"/>
      <c r="AC258" s="131"/>
      <c r="AD258" s="131"/>
      <c r="AE258" s="131"/>
      <c r="AF258" s="131"/>
      <c r="AG258" s="131"/>
      <c r="AH258" s="173"/>
      <c r="AL258" s="133"/>
      <c r="AM258" s="133"/>
      <c r="AN258" s="133"/>
      <c r="AO258" s="133"/>
      <c r="AP258" s="133"/>
      <c r="AQ258" s="133"/>
      <c r="AR258" s="133"/>
      <c r="AS258" s="133"/>
      <c r="AT258" s="133"/>
      <c r="AU258" s="133"/>
      <c r="AV258" s="133"/>
      <c r="AW258" s="133"/>
      <c r="AX258" s="133"/>
      <c r="AY258" s="133"/>
      <c r="AZ258" s="133"/>
      <c r="BA258" s="133"/>
      <c r="BB258" s="133"/>
      <c r="BC258" s="133"/>
      <c r="BD258" s="133"/>
      <c r="BE258" s="133"/>
      <c r="BF258" s="133"/>
      <c r="BG258" s="133"/>
      <c r="BH258" s="133"/>
    </row>
    <row r="259" s="128" customFormat="1" customHeight="1" spans="1:60">
      <c r="A259" s="143"/>
      <c r="B259" s="138"/>
      <c r="C259" s="138"/>
      <c r="D259" s="138"/>
      <c r="F259" s="139"/>
      <c r="G259" s="140"/>
      <c r="H259" s="141"/>
      <c r="I259" s="171"/>
      <c r="J259" s="151"/>
      <c r="K259" s="147"/>
      <c r="L259" s="148"/>
      <c r="M259" s="149"/>
      <c r="N259" s="171"/>
      <c r="O259" s="172"/>
      <c r="P259" s="142"/>
      <c r="Q259" s="156"/>
      <c r="R259" s="156"/>
      <c r="S259" s="157"/>
      <c r="T259" s="157"/>
      <c r="U259" s="157"/>
      <c r="V259" s="131"/>
      <c r="W259" s="131"/>
      <c r="X259" s="131"/>
      <c r="Y259" s="131"/>
      <c r="Z259" s="131"/>
      <c r="AA259" s="131"/>
      <c r="AB259" s="131"/>
      <c r="AC259" s="131"/>
      <c r="AD259" s="131"/>
      <c r="AE259" s="131"/>
      <c r="AF259" s="131"/>
      <c r="AG259" s="131"/>
      <c r="AH259" s="173"/>
      <c r="AL259" s="133"/>
      <c r="AM259" s="133"/>
      <c r="AN259" s="133"/>
      <c r="AO259" s="133"/>
      <c r="AP259" s="133"/>
      <c r="AQ259" s="133"/>
      <c r="AR259" s="133"/>
      <c r="AS259" s="133"/>
      <c r="AT259" s="133"/>
      <c r="AU259" s="133"/>
      <c r="AV259" s="133"/>
      <c r="AW259" s="133"/>
      <c r="AX259" s="133"/>
      <c r="AY259" s="133"/>
      <c r="AZ259" s="133"/>
      <c r="BA259" s="133"/>
      <c r="BB259" s="133"/>
      <c r="BC259" s="133"/>
      <c r="BD259" s="133"/>
      <c r="BE259" s="133"/>
      <c r="BF259" s="133"/>
      <c r="BG259" s="133"/>
      <c r="BH259" s="133"/>
    </row>
    <row r="260" s="128" customFormat="1" customHeight="1" spans="1:60">
      <c r="A260" s="143"/>
      <c r="B260" s="138"/>
      <c r="C260" s="138"/>
      <c r="D260" s="138"/>
      <c r="F260" s="139"/>
      <c r="G260" s="140"/>
      <c r="H260" s="141"/>
      <c r="I260" s="171"/>
      <c r="J260" s="151"/>
      <c r="K260" s="147"/>
      <c r="L260" s="148"/>
      <c r="M260" s="149"/>
      <c r="N260" s="171"/>
      <c r="O260" s="172"/>
      <c r="P260" s="142"/>
      <c r="Q260" s="156"/>
      <c r="R260" s="156"/>
      <c r="S260" s="157"/>
      <c r="T260" s="157"/>
      <c r="U260" s="157"/>
      <c r="V260" s="131"/>
      <c r="W260" s="131"/>
      <c r="X260" s="131"/>
      <c r="Y260" s="131"/>
      <c r="Z260" s="131"/>
      <c r="AA260" s="131"/>
      <c r="AB260" s="131"/>
      <c r="AC260" s="131"/>
      <c r="AD260" s="131"/>
      <c r="AE260" s="131"/>
      <c r="AF260" s="131"/>
      <c r="AG260" s="131"/>
      <c r="AH260" s="173"/>
      <c r="AL260" s="133"/>
      <c r="AM260" s="133"/>
      <c r="AN260" s="133"/>
      <c r="AO260" s="133"/>
      <c r="AP260" s="133"/>
      <c r="AQ260" s="133"/>
      <c r="AR260" s="133"/>
      <c r="AS260" s="133"/>
      <c r="AT260" s="133"/>
      <c r="AU260" s="133"/>
      <c r="AV260" s="133"/>
      <c r="AW260" s="133"/>
      <c r="AX260" s="133"/>
      <c r="AY260" s="133"/>
      <c r="AZ260" s="133"/>
      <c r="BA260" s="133"/>
      <c r="BB260" s="133"/>
      <c r="BC260" s="133"/>
      <c r="BD260" s="133"/>
      <c r="BE260" s="133"/>
      <c r="BF260" s="133"/>
      <c r="BG260" s="133"/>
      <c r="BH260" s="133"/>
    </row>
    <row r="261" s="128" customFormat="1" customHeight="1" spans="1:60">
      <c r="A261" s="143"/>
      <c r="B261" s="138"/>
      <c r="C261" s="138"/>
      <c r="D261" s="138"/>
      <c r="F261" s="139"/>
      <c r="G261" s="140"/>
      <c r="H261" s="141"/>
      <c r="I261" s="171"/>
      <c r="J261" s="151"/>
      <c r="K261" s="147"/>
      <c r="L261" s="148"/>
      <c r="M261" s="149"/>
      <c r="N261" s="171"/>
      <c r="O261" s="172"/>
      <c r="P261" s="142"/>
      <c r="Q261" s="156"/>
      <c r="R261" s="156"/>
      <c r="S261" s="157"/>
      <c r="T261" s="157"/>
      <c r="U261" s="157"/>
      <c r="V261" s="131"/>
      <c r="W261" s="131"/>
      <c r="X261" s="131"/>
      <c r="Y261" s="131"/>
      <c r="Z261" s="131"/>
      <c r="AA261" s="131"/>
      <c r="AB261" s="131"/>
      <c r="AC261" s="131"/>
      <c r="AD261" s="131"/>
      <c r="AE261" s="131"/>
      <c r="AF261" s="131"/>
      <c r="AG261" s="131"/>
      <c r="AH261" s="173"/>
      <c r="AL261" s="133"/>
      <c r="AM261" s="133"/>
      <c r="AN261" s="133"/>
      <c r="AO261" s="133"/>
      <c r="AP261" s="133"/>
      <c r="AQ261" s="133"/>
      <c r="AR261" s="133"/>
      <c r="AS261" s="133"/>
      <c r="AT261" s="133"/>
      <c r="AU261" s="133"/>
      <c r="AV261" s="133"/>
      <c r="AW261" s="133"/>
      <c r="AX261" s="133"/>
      <c r="AY261" s="133"/>
      <c r="AZ261" s="133"/>
      <c r="BA261" s="133"/>
      <c r="BB261" s="133"/>
      <c r="BC261" s="133"/>
      <c r="BD261" s="133"/>
      <c r="BE261" s="133"/>
      <c r="BF261" s="133"/>
      <c r="BG261" s="133"/>
      <c r="BH261" s="133"/>
    </row>
    <row r="262" s="128" customFormat="1" customHeight="1" spans="1:60">
      <c r="A262" s="143"/>
      <c r="B262" s="138"/>
      <c r="C262" s="138"/>
      <c r="D262" s="138"/>
      <c r="F262" s="139"/>
      <c r="G262" s="140"/>
      <c r="H262" s="141"/>
      <c r="I262" s="171"/>
      <c r="J262" s="151"/>
      <c r="K262" s="147"/>
      <c r="L262" s="148"/>
      <c r="M262" s="149"/>
      <c r="N262" s="171"/>
      <c r="O262" s="172"/>
      <c r="P262" s="142"/>
      <c r="Q262" s="156"/>
      <c r="R262" s="156"/>
      <c r="S262" s="157"/>
      <c r="T262" s="157"/>
      <c r="U262" s="157"/>
      <c r="V262" s="131"/>
      <c r="W262" s="131"/>
      <c r="X262" s="131"/>
      <c r="Y262" s="131"/>
      <c r="Z262" s="131"/>
      <c r="AA262" s="131"/>
      <c r="AB262" s="131"/>
      <c r="AC262" s="131"/>
      <c r="AD262" s="131"/>
      <c r="AE262" s="131"/>
      <c r="AF262" s="131"/>
      <c r="AG262" s="131"/>
      <c r="AH262" s="173"/>
      <c r="AL262" s="133"/>
      <c r="AM262" s="133"/>
      <c r="AN262" s="133"/>
      <c r="AO262" s="133"/>
      <c r="AP262" s="133"/>
      <c r="AQ262" s="133"/>
      <c r="AR262" s="133"/>
      <c r="AS262" s="133"/>
      <c r="AT262" s="133"/>
      <c r="AU262" s="133"/>
      <c r="AV262" s="133"/>
      <c r="AW262" s="133"/>
      <c r="AX262" s="133"/>
      <c r="AY262" s="133"/>
      <c r="AZ262" s="133"/>
      <c r="BA262" s="133"/>
      <c r="BB262" s="133"/>
      <c r="BC262" s="133"/>
      <c r="BD262" s="133"/>
      <c r="BE262" s="133"/>
      <c r="BF262" s="133"/>
      <c r="BG262" s="133"/>
      <c r="BH262" s="133"/>
    </row>
    <row r="263" s="128" customFormat="1" customHeight="1" spans="1:60">
      <c r="A263" s="143"/>
      <c r="B263" s="138"/>
      <c r="C263" s="138"/>
      <c r="D263" s="138"/>
      <c r="F263" s="139"/>
      <c r="G263" s="140"/>
      <c r="H263" s="141"/>
      <c r="I263" s="171"/>
      <c r="J263" s="151"/>
      <c r="K263" s="147"/>
      <c r="L263" s="148"/>
      <c r="M263" s="149"/>
      <c r="N263" s="171"/>
      <c r="O263" s="172"/>
      <c r="P263" s="142"/>
      <c r="Q263" s="156"/>
      <c r="R263" s="156"/>
      <c r="S263" s="157"/>
      <c r="T263" s="157"/>
      <c r="U263" s="157"/>
      <c r="V263" s="131"/>
      <c r="W263" s="131"/>
      <c r="X263" s="131"/>
      <c r="Y263" s="131"/>
      <c r="Z263" s="131"/>
      <c r="AA263" s="131"/>
      <c r="AB263" s="131"/>
      <c r="AC263" s="131"/>
      <c r="AD263" s="131"/>
      <c r="AE263" s="131"/>
      <c r="AF263" s="131"/>
      <c r="AG263" s="131"/>
      <c r="AH263" s="173"/>
      <c r="AL263" s="133"/>
      <c r="AM263" s="133"/>
      <c r="AN263" s="133"/>
      <c r="AO263" s="133"/>
      <c r="AP263" s="133"/>
      <c r="AQ263" s="133"/>
      <c r="AR263" s="133"/>
      <c r="AS263" s="133"/>
      <c r="AT263" s="133"/>
      <c r="AU263" s="133"/>
      <c r="AV263" s="133"/>
      <c r="AW263" s="133"/>
      <c r="AX263" s="133"/>
      <c r="AY263" s="133"/>
      <c r="AZ263" s="133"/>
      <c r="BA263" s="133"/>
      <c r="BB263" s="133"/>
      <c r="BC263" s="133"/>
      <c r="BD263" s="133"/>
      <c r="BE263" s="133"/>
      <c r="BF263" s="133"/>
      <c r="BG263" s="133"/>
      <c r="BH263" s="133"/>
    </row>
    <row r="264" s="128" customFormat="1" customHeight="1" spans="1:60">
      <c r="A264" s="143"/>
      <c r="B264" s="138"/>
      <c r="C264" s="138"/>
      <c r="D264" s="138"/>
      <c r="F264" s="139"/>
      <c r="G264" s="140"/>
      <c r="H264" s="141"/>
      <c r="I264" s="171"/>
      <c r="J264" s="151"/>
      <c r="K264" s="147"/>
      <c r="L264" s="148"/>
      <c r="M264" s="149"/>
      <c r="N264" s="171"/>
      <c r="O264" s="172"/>
      <c r="P264" s="142"/>
      <c r="Q264" s="156"/>
      <c r="R264" s="156"/>
      <c r="S264" s="157"/>
      <c r="T264" s="157"/>
      <c r="U264" s="157"/>
      <c r="V264" s="131"/>
      <c r="W264" s="131"/>
      <c r="X264" s="131"/>
      <c r="Y264" s="131"/>
      <c r="Z264" s="131"/>
      <c r="AA264" s="131"/>
      <c r="AB264" s="131"/>
      <c r="AC264" s="131"/>
      <c r="AD264" s="131"/>
      <c r="AE264" s="131"/>
      <c r="AF264" s="131"/>
      <c r="AG264" s="131"/>
      <c r="AH264" s="173"/>
      <c r="AL264" s="133"/>
      <c r="AM264" s="133"/>
      <c r="AN264" s="133"/>
      <c r="AO264" s="133"/>
      <c r="AP264" s="133"/>
      <c r="AQ264" s="133"/>
      <c r="AR264" s="133"/>
      <c r="AS264" s="133"/>
      <c r="AT264" s="133"/>
      <c r="AU264" s="133"/>
      <c r="AV264" s="133"/>
      <c r="AW264" s="133"/>
      <c r="AX264" s="133"/>
      <c r="AY264" s="133"/>
      <c r="AZ264" s="133"/>
      <c r="BA264" s="133"/>
      <c r="BB264" s="133"/>
      <c r="BC264" s="133"/>
      <c r="BD264" s="133"/>
      <c r="BE264" s="133"/>
      <c r="BF264" s="133"/>
      <c r="BG264" s="133"/>
      <c r="BH264" s="133"/>
    </row>
    <row r="265" s="128" customFormat="1" customHeight="1" spans="1:60">
      <c r="A265" s="143"/>
      <c r="B265" s="138"/>
      <c r="C265" s="138"/>
      <c r="D265" s="138"/>
      <c r="F265" s="139"/>
      <c r="G265" s="140"/>
      <c r="H265" s="141"/>
      <c r="I265" s="171"/>
      <c r="J265" s="151"/>
      <c r="K265" s="147"/>
      <c r="L265" s="148"/>
      <c r="M265" s="149"/>
      <c r="N265" s="171"/>
      <c r="O265" s="172"/>
      <c r="P265" s="142"/>
      <c r="Q265" s="156"/>
      <c r="R265" s="156"/>
      <c r="S265" s="157"/>
      <c r="T265" s="157"/>
      <c r="U265" s="157"/>
      <c r="V265" s="131"/>
      <c r="W265" s="131"/>
      <c r="X265" s="131"/>
      <c r="Y265" s="131"/>
      <c r="Z265" s="131"/>
      <c r="AA265" s="131"/>
      <c r="AB265" s="131"/>
      <c r="AC265" s="131"/>
      <c r="AD265" s="131"/>
      <c r="AE265" s="131"/>
      <c r="AF265" s="131"/>
      <c r="AG265" s="131"/>
      <c r="AH265" s="173"/>
      <c r="AL265" s="133"/>
      <c r="AM265" s="133"/>
      <c r="AN265" s="133"/>
      <c r="AO265" s="133"/>
      <c r="AP265" s="133"/>
      <c r="AQ265" s="133"/>
      <c r="AR265" s="133"/>
      <c r="AS265" s="133"/>
      <c r="AT265" s="133"/>
      <c r="AU265" s="133"/>
      <c r="AV265" s="133"/>
      <c r="AW265" s="133"/>
      <c r="AX265" s="133"/>
      <c r="AY265" s="133"/>
      <c r="AZ265" s="133"/>
      <c r="BA265" s="133"/>
      <c r="BB265" s="133"/>
      <c r="BC265" s="133"/>
      <c r="BD265" s="133"/>
      <c r="BE265" s="133"/>
      <c r="BF265" s="133"/>
      <c r="BG265" s="133"/>
      <c r="BH265" s="133"/>
    </row>
    <row r="266" s="128" customFormat="1" customHeight="1" spans="1:60">
      <c r="A266" s="143"/>
      <c r="B266" s="138"/>
      <c r="C266" s="138"/>
      <c r="D266" s="138"/>
      <c r="F266" s="139"/>
      <c r="G266" s="140"/>
      <c r="H266" s="141"/>
      <c r="I266" s="171"/>
      <c r="J266" s="151"/>
      <c r="K266" s="147"/>
      <c r="L266" s="148"/>
      <c r="M266" s="149"/>
      <c r="N266" s="171"/>
      <c r="O266" s="172"/>
      <c r="P266" s="142"/>
      <c r="Q266" s="156"/>
      <c r="R266" s="156"/>
      <c r="S266" s="157"/>
      <c r="T266" s="157"/>
      <c r="U266" s="157"/>
      <c r="V266" s="131"/>
      <c r="W266" s="131"/>
      <c r="X266" s="131"/>
      <c r="Y266" s="131"/>
      <c r="Z266" s="131"/>
      <c r="AA266" s="131"/>
      <c r="AB266" s="131"/>
      <c r="AC266" s="131"/>
      <c r="AD266" s="131"/>
      <c r="AE266" s="131"/>
      <c r="AF266" s="131"/>
      <c r="AG266" s="131"/>
      <c r="AH266" s="173"/>
      <c r="AL266" s="133"/>
      <c r="AM266" s="133"/>
      <c r="AN266" s="133"/>
      <c r="AO266" s="133"/>
      <c r="AP266" s="133"/>
      <c r="AQ266" s="133"/>
      <c r="AR266" s="133"/>
      <c r="AS266" s="133"/>
      <c r="AT266" s="133"/>
      <c r="AU266" s="133"/>
      <c r="AV266" s="133"/>
      <c r="AW266" s="133"/>
      <c r="AX266" s="133"/>
      <c r="AY266" s="133"/>
      <c r="AZ266" s="133"/>
      <c r="BA266" s="133"/>
      <c r="BB266" s="133"/>
      <c r="BC266" s="133"/>
      <c r="BD266" s="133"/>
      <c r="BE266" s="133"/>
      <c r="BF266" s="133"/>
      <c r="BG266" s="133"/>
      <c r="BH266" s="133"/>
    </row>
    <row r="267" s="128" customFormat="1" customHeight="1" spans="1:60">
      <c r="A267" s="143"/>
      <c r="B267" s="138"/>
      <c r="C267" s="138"/>
      <c r="D267" s="138"/>
      <c r="F267" s="139"/>
      <c r="G267" s="140"/>
      <c r="H267" s="141"/>
      <c r="I267" s="171"/>
      <c r="J267" s="151"/>
      <c r="K267" s="147"/>
      <c r="L267" s="148"/>
      <c r="M267" s="149"/>
      <c r="N267" s="171"/>
      <c r="O267" s="172"/>
      <c r="P267" s="142"/>
      <c r="Q267" s="156"/>
      <c r="R267" s="156"/>
      <c r="S267" s="157"/>
      <c r="T267" s="157"/>
      <c r="U267" s="157"/>
      <c r="V267" s="131"/>
      <c r="W267" s="131"/>
      <c r="X267" s="131"/>
      <c r="Y267" s="131"/>
      <c r="Z267" s="131"/>
      <c r="AA267" s="131"/>
      <c r="AB267" s="131"/>
      <c r="AC267" s="131"/>
      <c r="AD267" s="131"/>
      <c r="AE267" s="131"/>
      <c r="AF267" s="131"/>
      <c r="AG267" s="131"/>
      <c r="AH267" s="173"/>
      <c r="AL267" s="133"/>
      <c r="AM267" s="133"/>
      <c r="AN267" s="133"/>
      <c r="AO267" s="133"/>
      <c r="AP267" s="133"/>
      <c r="AQ267" s="133"/>
      <c r="AR267" s="133"/>
      <c r="AS267" s="133"/>
      <c r="AT267" s="133"/>
      <c r="AU267" s="133"/>
      <c r="AV267" s="133"/>
      <c r="AW267" s="133"/>
      <c r="AX267" s="133"/>
      <c r="AY267" s="133"/>
      <c r="AZ267" s="133"/>
      <c r="BA267" s="133"/>
      <c r="BB267" s="133"/>
      <c r="BC267" s="133"/>
      <c r="BD267" s="133"/>
      <c r="BE267" s="133"/>
      <c r="BF267" s="133"/>
      <c r="BG267" s="133"/>
      <c r="BH267" s="133"/>
    </row>
    <row r="268" s="128" customFormat="1" customHeight="1" spans="1:60">
      <c r="A268" s="143"/>
      <c r="B268" s="138"/>
      <c r="C268" s="138"/>
      <c r="D268" s="138"/>
      <c r="F268" s="139"/>
      <c r="G268" s="140"/>
      <c r="H268" s="141"/>
      <c r="I268" s="171"/>
      <c r="J268" s="151"/>
      <c r="K268" s="147"/>
      <c r="L268" s="148"/>
      <c r="M268" s="149"/>
      <c r="N268" s="171"/>
      <c r="O268" s="172"/>
      <c r="P268" s="142"/>
      <c r="Q268" s="156"/>
      <c r="R268" s="156"/>
      <c r="S268" s="157"/>
      <c r="T268" s="157"/>
      <c r="U268" s="157"/>
      <c r="V268" s="131"/>
      <c r="W268" s="131"/>
      <c r="X268" s="131"/>
      <c r="Y268" s="131"/>
      <c r="Z268" s="131"/>
      <c r="AA268" s="131"/>
      <c r="AB268" s="131"/>
      <c r="AC268" s="131"/>
      <c r="AD268" s="131"/>
      <c r="AE268" s="131"/>
      <c r="AF268" s="131"/>
      <c r="AG268" s="131"/>
      <c r="AH268" s="173"/>
      <c r="AL268" s="133"/>
      <c r="AM268" s="133"/>
      <c r="AN268" s="133"/>
      <c r="AO268" s="133"/>
      <c r="AP268" s="133"/>
      <c r="AQ268" s="133"/>
      <c r="AR268" s="133"/>
      <c r="AS268" s="133"/>
      <c r="AT268" s="133"/>
      <c r="AU268" s="133"/>
      <c r="AV268" s="133"/>
      <c r="AW268" s="133"/>
      <c r="AX268" s="133"/>
      <c r="AY268" s="133"/>
      <c r="AZ268" s="133"/>
      <c r="BA268" s="133"/>
      <c r="BB268" s="133"/>
      <c r="BC268" s="133"/>
      <c r="BD268" s="133"/>
      <c r="BE268" s="133"/>
      <c r="BF268" s="133"/>
      <c r="BG268" s="133"/>
      <c r="BH268" s="133"/>
    </row>
    <row r="269" s="128" customFormat="1" customHeight="1" spans="1:60">
      <c r="A269" s="143"/>
      <c r="B269" s="138"/>
      <c r="C269" s="138"/>
      <c r="D269" s="138"/>
      <c r="F269" s="139"/>
      <c r="G269" s="140"/>
      <c r="H269" s="141"/>
      <c r="I269" s="171"/>
      <c r="J269" s="164"/>
      <c r="K269" s="147"/>
      <c r="L269" s="148"/>
      <c r="M269" s="149"/>
      <c r="N269" s="171"/>
      <c r="O269" s="172"/>
      <c r="P269" s="142"/>
      <c r="Q269" s="156"/>
      <c r="R269" s="156"/>
      <c r="S269" s="157"/>
      <c r="T269" s="157"/>
      <c r="U269" s="157"/>
      <c r="V269" s="131"/>
      <c r="W269" s="131"/>
      <c r="X269" s="131"/>
      <c r="Y269" s="131"/>
      <c r="Z269" s="131"/>
      <c r="AA269" s="131"/>
      <c r="AB269" s="131"/>
      <c r="AC269" s="131"/>
      <c r="AD269" s="131"/>
      <c r="AE269" s="131"/>
      <c r="AF269" s="131"/>
      <c r="AG269" s="131"/>
      <c r="AH269" s="173"/>
      <c r="AL269" s="133"/>
      <c r="AM269" s="133"/>
      <c r="AN269" s="133"/>
      <c r="AO269" s="133"/>
      <c r="AP269" s="133"/>
      <c r="AQ269" s="133"/>
      <c r="AR269" s="133"/>
      <c r="AS269" s="133"/>
      <c r="AT269" s="133"/>
      <c r="AU269" s="133"/>
      <c r="AV269" s="133"/>
      <c r="AW269" s="133"/>
      <c r="AX269" s="133"/>
      <c r="AY269" s="133"/>
      <c r="AZ269" s="133"/>
      <c r="BA269" s="133"/>
      <c r="BB269" s="133"/>
      <c r="BC269" s="133"/>
      <c r="BD269" s="133"/>
      <c r="BE269" s="133"/>
      <c r="BF269" s="133"/>
      <c r="BG269" s="133"/>
      <c r="BH269" s="133"/>
    </row>
    <row r="270" s="128" customFormat="1" customHeight="1" spans="1:60">
      <c r="A270" s="143"/>
      <c r="B270" s="138"/>
      <c r="C270" s="138"/>
      <c r="D270" s="138"/>
      <c r="F270" s="139"/>
      <c r="G270" s="140"/>
      <c r="H270" s="141"/>
      <c r="I270" s="171"/>
      <c r="J270" s="151"/>
      <c r="K270" s="147"/>
      <c r="L270" s="148"/>
      <c r="M270" s="149"/>
      <c r="N270" s="125"/>
      <c r="O270" s="172"/>
      <c r="P270" s="142"/>
      <c r="Q270" s="156"/>
      <c r="R270" s="156"/>
      <c r="S270" s="157"/>
      <c r="T270" s="157"/>
      <c r="U270" s="157"/>
      <c r="V270" s="131"/>
      <c r="W270" s="131"/>
      <c r="X270" s="131"/>
      <c r="Y270" s="131"/>
      <c r="Z270" s="131"/>
      <c r="AA270" s="131"/>
      <c r="AB270" s="131"/>
      <c r="AC270" s="131"/>
      <c r="AD270" s="131"/>
      <c r="AE270" s="131"/>
      <c r="AF270" s="131"/>
      <c r="AG270" s="131"/>
      <c r="AH270" s="173"/>
      <c r="AL270" s="133"/>
      <c r="AM270" s="133"/>
      <c r="AN270" s="133"/>
      <c r="AO270" s="133"/>
      <c r="AP270" s="133"/>
      <c r="AQ270" s="133"/>
      <c r="AR270" s="133"/>
      <c r="AS270" s="133"/>
      <c r="AT270" s="133"/>
      <c r="AU270" s="133"/>
      <c r="AV270" s="133"/>
      <c r="AW270" s="133"/>
      <c r="AX270" s="133"/>
      <c r="AY270" s="133"/>
      <c r="AZ270" s="133"/>
      <c r="BA270" s="133"/>
      <c r="BB270" s="133"/>
      <c r="BC270" s="133"/>
      <c r="BD270" s="133"/>
      <c r="BE270" s="133"/>
      <c r="BF270" s="133"/>
      <c r="BG270" s="133"/>
      <c r="BH270" s="133"/>
    </row>
    <row r="271" s="128" customFormat="1" customHeight="1" spans="1:60">
      <c r="A271" s="143"/>
      <c r="B271" s="138"/>
      <c r="C271" s="138"/>
      <c r="D271" s="138"/>
      <c r="F271" s="139"/>
      <c r="G271" s="140"/>
      <c r="H271" s="141"/>
      <c r="I271" s="171"/>
      <c r="J271" s="151"/>
      <c r="K271" s="147"/>
      <c r="L271" s="148"/>
      <c r="M271" s="149"/>
      <c r="N271" s="125"/>
      <c r="O271" s="172"/>
      <c r="P271" s="142"/>
      <c r="Q271" s="156"/>
      <c r="R271" s="156"/>
      <c r="S271" s="157"/>
      <c r="T271" s="157"/>
      <c r="U271" s="157"/>
      <c r="V271" s="131"/>
      <c r="W271" s="131"/>
      <c r="X271" s="131"/>
      <c r="Y271" s="131"/>
      <c r="Z271" s="131"/>
      <c r="AA271" s="131"/>
      <c r="AB271" s="131"/>
      <c r="AC271" s="131"/>
      <c r="AD271" s="131"/>
      <c r="AE271" s="131"/>
      <c r="AF271" s="131"/>
      <c r="AG271" s="131"/>
      <c r="AH271" s="173"/>
      <c r="AL271" s="133"/>
      <c r="AM271" s="133"/>
      <c r="AN271" s="133"/>
      <c r="AO271" s="133"/>
      <c r="AP271" s="133"/>
      <c r="AQ271" s="133"/>
      <c r="AR271" s="133"/>
      <c r="AS271" s="133"/>
      <c r="AT271" s="133"/>
      <c r="AU271" s="133"/>
      <c r="AV271" s="133"/>
      <c r="AW271" s="133"/>
      <c r="AX271" s="133"/>
      <c r="AY271" s="133"/>
      <c r="AZ271" s="133"/>
      <c r="BA271" s="133"/>
      <c r="BB271" s="133"/>
      <c r="BC271" s="133"/>
      <c r="BD271" s="133"/>
      <c r="BE271" s="133"/>
      <c r="BF271" s="133"/>
      <c r="BG271" s="133"/>
      <c r="BH271" s="133"/>
    </row>
    <row r="272" s="128" customFormat="1" customHeight="1" spans="1:60">
      <c r="A272" s="143"/>
      <c r="B272" s="138"/>
      <c r="C272" s="138"/>
      <c r="D272" s="138"/>
      <c r="F272" s="139"/>
      <c r="G272" s="140"/>
      <c r="H272" s="141"/>
      <c r="I272" s="171"/>
      <c r="J272" s="151"/>
      <c r="K272" s="147"/>
      <c r="L272" s="148"/>
      <c r="M272" s="149"/>
      <c r="N272" s="125"/>
      <c r="O272" s="172"/>
      <c r="P272" s="142"/>
      <c r="Q272" s="156"/>
      <c r="R272" s="156"/>
      <c r="S272" s="157"/>
      <c r="T272" s="157"/>
      <c r="U272" s="157"/>
      <c r="V272" s="131"/>
      <c r="W272" s="131"/>
      <c r="X272" s="131"/>
      <c r="Y272" s="131"/>
      <c r="Z272" s="131"/>
      <c r="AA272" s="131"/>
      <c r="AB272" s="131"/>
      <c r="AC272" s="131"/>
      <c r="AD272" s="131"/>
      <c r="AE272" s="131"/>
      <c r="AF272" s="131"/>
      <c r="AG272" s="131"/>
      <c r="AH272" s="173"/>
      <c r="AL272" s="133"/>
      <c r="AM272" s="133"/>
      <c r="AN272" s="133"/>
      <c r="AO272" s="133"/>
      <c r="AP272" s="133"/>
      <c r="AQ272" s="133"/>
      <c r="AR272" s="133"/>
      <c r="AS272" s="133"/>
      <c r="AT272" s="133"/>
      <c r="AU272" s="133"/>
      <c r="AV272" s="133"/>
      <c r="AW272" s="133"/>
      <c r="AX272" s="133"/>
      <c r="AY272" s="133"/>
      <c r="AZ272" s="133"/>
      <c r="BA272" s="133"/>
      <c r="BB272" s="133"/>
      <c r="BC272" s="133"/>
      <c r="BD272" s="133"/>
      <c r="BE272" s="133"/>
      <c r="BF272" s="133"/>
      <c r="BG272" s="133"/>
      <c r="BH272" s="133"/>
    </row>
    <row r="273" s="128" customFormat="1" customHeight="1" spans="1:60">
      <c r="A273" s="143"/>
      <c r="B273" s="138"/>
      <c r="C273" s="138"/>
      <c r="D273" s="138"/>
      <c r="F273" s="139"/>
      <c r="G273" s="140"/>
      <c r="H273" s="141"/>
      <c r="I273" s="171"/>
      <c r="J273" s="151"/>
      <c r="K273" s="147"/>
      <c r="L273" s="148"/>
      <c r="M273" s="149"/>
      <c r="N273" s="125"/>
      <c r="O273" s="172"/>
      <c r="P273" s="142"/>
      <c r="Q273" s="156"/>
      <c r="R273" s="156"/>
      <c r="S273" s="157"/>
      <c r="T273" s="157"/>
      <c r="U273" s="157"/>
      <c r="V273" s="131"/>
      <c r="W273" s="131"/>
      <c r="X273" s="131"/>
      <c r="Y273" s="131"/>
      <c r="Z273" s="131"/>
      <c r="AA273" s="131"/>
      <c r="AB273" s="131"/>
      <c r="AC273" s="131"/>
      <c r="AD273" s="131"/>
      <c r="AE273" s="131"/>
      <c r="AF273" s="131"/>
      <c r="AG273" s="131"/>
      <c r="AH273" s="173"/>
      <c r="AL273" s="133"/>
      <c r="AM273" s="133"/>
      <c r="AN273" s="133"/>
      <c r="AO273" s="133"/>
      <c r="AP273" s="133"/>
      <c r="AQ273" s="133"/>
      <c r="AR273" s="133"/>
      <c r="AS273" s="133"/>
      <c r="AT273" s="133"/>
      <c r="AU273" s="133"/>
      <c r="AV273" s="133"/>
      <c r="AW273" s="133"/>
      <c r="AX273" s="133"/>
      <c r="AY273" s="133"/>
      <c r="AZ273" s="133"/>
      <c r="BA273" s="133"/>
      <c r="BB273" s="133"/>
      <c r="BC273" s="133"/>
      <c r="BD273" s="133"/>
      <c r="BE273" s="133"/>
      <c r="BF273" s="133"/>
      <c r="BG273" s="133"/>
      <c r="BH273" s="133"/>
    </row>
    <row r="274" s="128" customFormat="1" customHeight="1" spans="1:60">
      <c r="A274" s="143"/>
      <c r="B274" s="138"/>
      <c r="C274" s="138"/>
      <c r="D274" s="138"/>
      <c r="F274" s="139"/>
      <c r="G274" s="140"/>
      <c r="H274" s="141"/>
      <c r="I274" s="171"/>
      <c r="J274" s="151"/>
      <c r="K274" s="147"/>
      <c r="L274" s="148"/>
      <c r="M274" s="149"/>
      <c r="N274" s="125"/>
      <c r="O274" s="172"/>
      <c r="P274" s="142"/>
      <c r="Q274" s="156"/>
      <c r="R274" s="156"/>
      <c r="S274" s="157"/>
      <c r="T274" s="157"/>
      <c r="U274" s="157"/>
      <c r="V274" s="131"/>
      <c r="W274" s="131"/>
      <c r="X274" s="131"/>
      <c r="Y274" s="131"/>
      <c r="Z274" s="131"/>
      <c r="AA274" s="131"/>
      <c r="AB274" s="131"/>
      <c r="AC274" s="131"/>
      <c r="AD274" s="131"/>
      <c r="AE274" s="131"/>
      <c r="AF274" s="131"/>
      <c r="AG274" s="131"/>
      <c r="AH274" s="173"/>
      <c r="AL274" s="133"/>
      <c r="AM274" s="133"/>
      <c r="AN274" s="133"/>
      <c r="AO274" s="133"/>
      <c r="AP274" s="133"/>
      <c r="AQ274" s="133"/>
      <c r="AR274" s="133"/>
      <c r="AS274" s="133"/>
      <c r="AT274" s="133"/>
      <c r="AU274" s="133"/>
      <c r="AV274" s="133"/>
      <c r="AW274" s="133"/>
      <c r="AX274" s="133"/>
      <c r="AY274" s="133"/>
      <c r="AZ274" s="133"/>
      <c r="BA274" s="133"/>
      <c r="BB274" s="133"/>
      <c r="BC274" s="133"/>
      <c r="BD274" s="133"/>
      <c r="BE274" s="133"/>
      <c r="BF274" s="133"/>
      <c r="BG274" s="133"/>
      <c r="BH274" s="133"/>
    </row>
    <row r="275" s="128" customFormat="1" customHeight="1" spans="1:60">
      <c r="A275" s="143"/>
      <c r="B275" s="138"/>
      <c r="C275" s="138"/>
      <c r="D275" s="138"/>
      <c r="F275" s="139"/>
      <c r="G275" s="140"/>
      <c r="H275" s="141"/>
      <c r="I275" s="171"/>
      <c r="J275" s="151"/>
      <c r="K275" s="147"/>
      <c r="L275" s="148"/>
      <c r="M275" s="149"/>
      <c r="N275" s="125"/>
      <c r="O275" s="172"/>
      <c r="P275" s="142"/>
      <c r="Q275" s="156"/>
      <c r="R275" s="156"/>
      <c r="S275" s="157"/>
      <c r="T275" s="157"/>
      <c r="U275" s="157"/>
      <c r="V275" s="131"/>
      <c r="W275" s="131"/>
      <c r="X275" s="131"/>
      <c r="Y275" s="131"/>
      <c r="Z275" s="131"/>
      <c r="AA275" s="131"/>
      <c r="AB275" s="131"/>
      <c r="AC275" s="131"/>
      <c r="AD275" s="131"/>
      <c r="AE275" s="131"/>
      <c r="AF275" s="131"/>
      <c r="AG275" s="131"/>
      <c r="AH275" s="173"/>
      <c r="AL275" s="133"/>
      <c r="AM275" s="133"/>
      <c r="AN275" s="133"/>
      <c r="AO275" s="133"/>
      <c r="AP275" s="133"/>
      <c r="AQ275" s="133"/>
      <c r="AR275" s="133"/>
      <c r="AS275" s="133"/>
      <c r="AT275" s="133"/>
      <c r="AU275" s="133"/>
      <c r="AV275" s="133"/>
      <c r="AW275" s="133"/>
      <c r="AX275" s="133"/>
      <c r="AY275" s="133"/>
      <c r="AZ275" s="133"/>
      <c r="BA275" s="133"/>
      <c r="BB275" s="133"/>
      <c r="BC275" s="133"/>
      <c r="BD275" s="133"/>
      <c r="BE275" s="133"/>
      <c r="BF275" s="133"/>
      <c r="BG275" s="133"/>
      <c r="BH275" s="133"/>
    </row>
    <row r="276" s="128" customFormat="1" customHeight="1" spans="1:60">
      <c r="A276" s="143"/>
      <c r="B276" s="138"/>
      <c r="C276" s="138"/>
      <c r="D276" s="138"/>
      <c r="F276" s="139"/>
      <c r="G276" s="140"/>
      <c r="H276" s="141"/>
      <c r="I276" s="171"/>
      <c r="J276" s="151"/>
      <c r="K276" s="147"/>
      <c r="L276" s="148"/>
      <c r="M276" s="149"/>
      <c r="N276" s="125"/>
      <c r="O276" s="172"/>
      <c r="P276" s="142"/>
      <c r="Q276" s="156"/>
      <c r="R276" s="156"/>
      <c r="S276" s="157"/>
      <c r="T276" s="157"/>
      <c r="U276" s="157"/>
      <c r="V276" s="131"/>
      <c r="W276" s="131"/>
      <c r="X276" s="131"/>
      <c r="Y276" s="131"/>
      <c r="Z276" s="131"/>
      <c r="AA276" s="131"/>
      <c r="AB276" s="131"/>
      <c r="AC276" s="131"/>
      <c r="AD276" s="131"/>
      <c r="AE276" s="131"/>
      <c r="AF276" s="131"/>
      <c r="AG276" s="131"/>
      <c r="AH276" s="173"/>
      <c r="AL276" s="133"/>
      <c r="AM276" s="133"/>
      <c r="AN276" s="133"/>
      <c r="AO276" s="133"/>
      <c r="AP276" s="133"/>
      <c r="AQ276" s="133"/>
      <c r="AR276" s="133"/>
      <c r="AS276" s="133"/>
      <c r="AT276" s="133"/>
      <c r="AU276" s="133"/>
      <c r="AV276" s="133"/>
      <c r="AW276" s="133"/>
      <c r="AX276" s="133"/>
      <c r="AY276" s="133"/>
      <c r="AZ276" s="133"/>
      <c r="BA276" s="133"/>
      <c r="BB276" s="133"/>
      <c r="BC276" s="133"/>
      <c r="BD276" s="133"/>
      <c r="BE276" s="133"/>
      <c r="BF276" s="133"/>
      <c r="BG276" s="133"/>
      <c r="BH276" s="133"/>
    </row>
    <row r="277" s="128" customFormat="1" customHeight="1" spans="1:60">
      <c r="A277" s="143"/>
      <c r="B277" s="138"/>
      <c r="C277" s="138"/>
      <c r="D277" s="138"/>
      <c r="F277" s="139"/>
      <c r="G277" s="140"/>
      <c r="H277" s="141"/>
      <c r="I277" s="171"/>
      <c r="J277" s="151"/>
      <c r="K277" s="147"/>
      <c r="L277" s="148"/>
      <c r="M277" s="149"/>
      <c r="N277" s="125"/>
      <c r="O277" s="172"/>
      <c r="P277" s="142"/>
      <c r="Q277" s="156"/>
      <c r="R277" s="156"/>
      <c r="S277" s="157"/>
      <c r="T277" s="157"/>
      <c r="U277" s="157"/>
      <c r="V277" s="131"/>
      <c r="W277" s="131"/>
      <c r="X277" s="131"/>
      <c r="Y277" s="131"/>
      <c r="Z277" s="131"/>
      <c r="AA277" s="131"/>
      <c r="AB277" s="131"/>
      <c r="AC277" s="131"/>
      <c r="AD277" s="131"/>
      <c r="AE277" s="131"/>
      <c r="AF277" s="131"/>
      <c r="AG277" s="131"/>
      <c r="AH277" s="173"/>
      <c r="AL277" s="133"/>
      <c r="AM277" s="133"/>
      <c r="AN277" s="133"/>
      <c r="AO277" s="133"/>
      <c r="AP277" s="133"/>
      <c r="AQ277" s="133"/>
      <c r="AR277" s="133"/>
      <c r="AS277" s="133"/>
      <c r="AT277" s="133"/>
      <c r="AU277" s="133"/>
      <c r="AV277" s="133"/>
      <c r="AW277" s="133"/>
      <c r="AX277" s="133"/>
      <c r="AY277" s="133"/>
      <c r="AZ277" s="133"/>
      <c r="BA277" s="133"/>
      <c r="BB277" s="133"/>
      <c r="BC277" s="133"/>
      <c r="BD277" s="133"/>
      <c r="BE277" s="133"/>
      <c r="BF277" s="133"/>
      <c r="BG277" s="133"/>
      <c r="BH277" s="133"/>
    </row>
    <row r="278" s="128" customFormat="1" customHeight="1" spans="1:60">
      <c r="A278" s="143"/>
      <c r="B278" s="138"/>
      <c r="C278" s="138"/>
      <c r="D278" s="138"/>
      <c r="F278" s="139"/>
      <c r="G278" s="140"/>
      <c r="H278" s="141"/>
      <c r="I278" s="171"/>
      <c r="J278" s="164"/>
      <c r="K278" s="147"/>
      <c r="L278" s="148"/>
      <c r="M278" s="149"/>
      <c r="N278" s="125"/>
      <c r="O278" s="172"/>
      <c r="P278" s="142"/>
      <c r="Q278" s="156"/>
      <c r="R278" s="156"/>
      <c r="S278" s="157"/>
      <c r="T278" s="157"/>
      <c r="U278" s="157"/>
      <c r="V278" s="131"/>
      <c r="W278" s="131"/>
      <c r="X278" s="131"/>
      <c r="Y278" s="131"/>
      <c r="Z278" s="131"/>
      <c r="AA278" s="131"/>
      <c r="AB278" s="131"/>
      <c r="AC278" s="131"/>
      <c r="AD278" s="131"/>
      <c r="AE278" s="131"/>
      <c r="AF278" s="131"/>
      <c r="AG278" s="131"/>
      <c r="AH278" s="173"/>
      <c r="AL278" s="133"/>
      <c r="AM278" s="133"/>
      <c r="AN278" s="133"/>
      <c r="AO278" s="133"/>
      <c r="AP278" s="133"/>
      <c r="AQ278" s="133"/>
      <c r="AR278" s="133"/>
      <c r="AS278" s="133"/>
      <c r="AT278" s="133"/>
      <c r="AU278" s="133"/>
      <c r="AV278" s="133"/>
      <c r="AW278" s="133"/>
      <c r="AX278" s="133"/>
      <c r="AY278" s="133"/>
      <c r="AZ278" s="133"/>
      <c r="BA278" s="133"/>
      <c r="BB278" s="133"/>
      <c r="BC278" s="133"/>
      <c r="BD278" s="133"/>
      <c r="BE278" s="133"/>
      <c r="BF278" s="133"/>
      <c r="BG278" s="133"/>
      <c r="BH278" s="133"/>
    </row>
    <row r="279" s="128" customFormat="1" customHeight="1" spans="1:60">
      <c r="A279" s="143"/>
      <c r="B279" s="138"/>
      <c r="C279" s="138"/>
      <c r="D279" s="138"/>
      <c r="F279" s="139"/>
      <c r="G279" s="140"/>
      <c r="H279" s="141"/>
      <c r="I279" s="171"/>
      <c r="J279" s="151"/>
      <c r="K279" s="147"/>
      <c r="L279" s="148"/>
      <c r="M279" s="149"/>
      <c r="N279" s="166"/>
      <c r="O279" s="172"/>
      <c r="P279" s="142"/>
      <c r="Q279" s="156"/>
      <c r="R279" s="156"/>
      <c r="S279" s="157"/>
      <c r="T279" s="157"/>
      <c r="U279" s="157"/>
      <c r="V279" s="131"/>
      <c r="W279" s="131"/>
      <c r="X279" s="131"/>
      <c r="Y279" s="131"/>
      <c r="Z279" s="131"/>
      <c r="AA279" s="131"/>
      <c r="AB279" s="131"/>
      <c r="AC279" s="131"/>
      <c r="AD279" s="131"/>
      <c r="AE279" s="131"/>
      <c r="AF279" s="131"/>
      <c r="AG279" s="131"/>
      <c r="AH279" s="173"/>
      <c r="AL279" s="133"/>
      <c r="AM279" s="133"/>
      <c r="AN279" s="133"/>
      <c r="AO279" s="133"/>
      <c r="AP279" s="133"/>
      <c r="AQ279" s="133"/>
      <c r="AR279" s="133"/>
      <c r="AS279" s="133"/>
      <c r="AT279" s="133"/>
      <c r="AU279" s="133"/>
      <c r="AV279" s="133"/>
      <c r="AW279" s="133"/>
      <c r="AX279" s="133"/>
      <c r="AY279" s="133"/>
      <c r="AZ279" s="133"/>
      <c r="BA279" s="133"/>
      <c r="BB279" s="133"/>
      <c r="BC279" s="133"/>
      <c r="BD279" s="133"/>
      <c r="BE279" s="133"/>
      <c r="BF279" s="133"/>
      <c r="BG279" s="133"/>
      <c r="BH279" s="133"/>
    </row>
    <row r="280" s="128" customFormat="1" customHeight="1" spans="1:60">
      <c r="A280" s="143"/>
      <c r="B280" s="138"/>
      <c r="C280" s="138"/>
      <c r="D280" s="138"/>
      <c r="E280" s="141"/>
      <c r="F280" s="139"/>
      <c r="G280" s="140"/>
      <c r="H280" s="141"/>
      <c r="I280" s="171"/>
      <c r="J280" s="151"/>
      <c r="K280" s="147"/>
      <c r="L280" s="148"/>
      <c r="M280" s="149"/>
      <c r="N280" s="171"/>
      <c r="O280" s="172"/>
      <c r="P280" s="142"/>
      <c r="Q280" s="156"/>
      <c r="R280" s="156"/>
      <c r="S280" s="157"/>
      <c r="T280" s="157"/>
      <c r="U280" s="157"/>
      <c r="V280" s="131"/>
      <c r="W280" s="131"/>
      <c r="X280" s="131"/>
      <c r="Y280" s="131"/>
      <c r="Z280" s="131"/>
      <c r="AA280" s="131"/>
      <c r="AB280" s="131"/>
      <c r="AC280" s="131"/>
      <c r="AD280" s="131"/>
      <c r="AE280" s="131"/>
      <c r="AF280" s="131"/>
      <c r="AG280" s="131"/>
      <c r="AH280" s="173"/>
      <c r="AL280" s="133"/>
      <c r="AM280" s="133"/>
      <c r="AN280" s="133"/>
      <c r="AO280" s="133"/>
      <c r="AP280" s="133"/>
      <c r="AQ280" s="133"/>
      <c r="AR280" s="133"/>
      <c r="AS280" s="133"/>
      <c r="AT280" s="133"/>
      <c r="AU280" s="133"/>
      <c r="AV280" s="133"/>
      <c r="AW280" s="133"/>
      <c r="AX280" s="133"/>
      <c r="AY280" s="133"/>
      <c r="AZ280" s="133"/>
      <c r="BA280" s="133"/>
      <c r="BB280" s="133"/>
      <c r="BC280" s="133"/>
      <c r="BD280" s="133"/>
      <c r="BE280" s="133"/>
      <c r="BF280" s="133"/>
      <c r="BG280" s="133"/>
      <c r="BH280" s="133"/>
    </row>
    <row r="281" s="128" customFormat="1" customHeight="1" spans="1:60">
      <c r="A281" s="143"/>
      <c r="B281" s="138"/>
      <c r="C281" s="138"/>
      <c r="D281" s="138"/>
      <c r="F281" s="139"/>
      <c r="G281" s="140"/>
      <c r="H281" s="141"/>
      <c r="I281" s="171"/>
      <c r="J281" s="151"/>
      <c r="K281" s="147"/>
      <c r="L281" s="148"/>
      <c r="M281" s="149"/>
      <c r="N281" s="171"/>
      <c r="O281" s="172"/>
      <c r="P281" s="142"/>
      <c r="Q281" s="156"/>
      <c r="R281" s="156"/>
      <c r="S281" s="157"/>
      <c r="T281" s="157"/>
      <c r="U281" s="157"/>
      <c r="V281" s="131"/>
      <c r="W281" s="131"/>
      <c r="X281" s="131"/>
      <c r="Y281" s="131"/>
      <c r="Z281" s="131"/>
      <c r="AA281" s="131"/>
      <c r="AB281" s="131"/>
      <c r="AC281" s="131"/>
      <c r="AD281" s="131"/>
      <c r="AE281" s="131"/>
      <c r="AF281" s="131"/>
      <c r="AG281" s="131"/>
      <c r="AH281" s="173"/>
      <c r="AL281" s="133"/>
      <c r="AM281" s="133"/>
      <c r="AN281" s="133"/>
      <c r="AO281" s="133"/>
      <c r="AP281" s="133"/>
      <c r="AQ281" s="133"/>
      <c r="AR281" s="133"/>
      <c r="AS281" s="133"/>
      <c r="AT281" s="133"/>
      <c r="AU281" s="133"/>
      <c r="AV281" s="133"/>
      <c r="AW281" s="133"/>
      <c r="AX281" s="133"/>
      <c r="AY281" s="133"/>
      <c r="AZ281" s="133"/>
      <c r="BA281" s="133"/>
      <c r="BB281" s="133"/>
      <c r="BC281" s="133"/>
      <c r="BD281" s="133"/>
      <c r="BE281" s="133"/>
      <c r="BF281" s="133"/>
      <c r="BG281" s="133"/>
      <c r="BH281" s="133"/>
    </row>
    <row r="282" s="128" customFormat="1" customHeight="1" spans="1:60">
      <c r="A282" s="143"/>
      <c r="B282" s="138"/>
      <c r="C282" s="138"/>
      <c r="D282" s="138"/>
      <c r="F282" s="139"/>
      <c r="G282" s="140"/>
      <c r="H282" s="141"/>
      <c r="I282" s="171"/>
      <c r="J282" s="151"/>
      <c r="K282" s="147"/>
      <c r="L282" s="148"/>
      <c r="M282" s="149"/>
      <c r="N282" s="171"/>
      <c r="O282" s="172"/>
      <c r="P282" s="142"/>
      <c r="Q282" s="156"/>
      <c r="R282" s="156"/>
      <c r="S282" s="157"/>
      <c r="T282" s="157"/>
      <c r="U282" s="157"/>
      <c r="V282" s="131"/>
      <c r="W282" s="131"/>
      <c r="X282" s="131"/>
      <c r="Y282" s="131"/>
      <c r="Z282" s="131"/>
      <c r="AA282" s="131"/>
      <c r="AB282" s="131"/>
      <c r="AC282" s="131"/>
      <c r="AD282" s="131"/>
      <c r="AE282" s="131"/>
      <c r="AF282" s="131"/>
      <c r="AG282" s="131"/>
      <c r="AH282" s="173"/>
      <c r="AL282" s="133"/>
      <c r="AM282" s="133"/>
      <c r="AN282" s="133"/>
      <c r="AO282" s="133"/>
      <c r="AP282" s="133"/>
      <c r="AQ282" s="133"/>
      <c r="AR282" s="133"/>
      <c r="AS282" s="133"/>
      <c r="AT282" s="133"/>
      <c r="AU282" s="133"/>
      <c r="AV282" s="133"/>
      <c r="AW282" s="133"/>
      <c r="AX282" s="133"/>
      <c r="AY282" s="133"/>
      <c r="AZ282" s="133"/>
      <c r="BA282" s="133"/>
      <c r="BB282" s="133"/>
      <c r="BC282" s="133"/>
      <c r="BD282" s="133"/>
      <c r="BE282" s="133"/>
      <c r="BF282" s="133"/>
      <c r="BG282" s="133"/>
      <c r="BH282" s="133"/>
    </row>
    <row r="283" s="128" customFormat="1" customHeight="1" spans="1:60">
      <c r="A283" s="143"/>
      <c r="B283" s="138"/>
      <c r="C283" s="138"/>
      <c r="D283" s="138"/>
      <c r="F283" s="139"/>
      <c r="G283" s="140"/>
      <c r="H283" s="141"/>
      <c r="I283" s="171"/>
      <c r="J283" s="151"/>
      <c r="K283" s="147"/>
      <c r="L283" s="148"/>
      <c r="M283" s="149"/>
      <c r="N283" s="171"/>
      <c r="O283" s="172"/>
      <c r="P283" s="142"/>
      <c r="Q283" s="156"/>
      <c r="R283" s="156"/>
      <c r="S283" s="157"/>
      <c r="T283" s="157"/>
      <c r="U283" s="157"/>
      <c r="V283" s="131"/>
      <c r="W283" s="131"/>
      <c r="X283" s="131"/>
      <c r="Y283" s="131"/>
      <c r="Z283" s="131"/>
      <c r="AA283" s="131"/>
      <c r="AB283" s="131"/>
      <c r="AC283" s="131"/>
      <c r="AD283" s="131"/>
      <c r="AE283" s="131"/>
      <c r="AF283" s="131"/>
      <c r="AG283" s="131"/>
      <c r="AH283" s="173"/>
      <c r="AL283" s="133"/>
      <c r="AM283" s="133"/>
      <c r="AN283" s="133"/>
      <c r="AO283" s="133"/>
      <c r="AP283" s="133"/>
      <c r="AQ283" s="133"/>
      <c r="AR283" s="133"/>
      <c r="AS283" s="133"/>
      <c r="AT283" s="133"/>
      <c r="AU283" s="133"/>
      <c r="AV283" s="133"/>
      <c r="AW283" s="133"/>
      <c r="AX283" s="133"/>
      <c r="AY283" s="133"/>
      <c r="AZ283" s="133"/>
      <c r="BA283" s="133"/>
      <c r="BB283" s="133"/>
      <c r="BC283" s="133"/>
      <c r="BD283" s="133"/>
      <c r="BE283" s="133"/>
      <c r="BF283" s="133"/>
      <c r="BG283" s="133"/>
      <c r="BH283" s="133"/>
    </row>
    <row r="284" s="128" customFormat="1" customHeight="1" spans="1:60">
      <c r="A284" s="143"/>
      <c r="B284" s="138"/>
      <c r="C284" s="138"/>
      <c r="D284" s="138"/>
      <c r="F284" s="139"/>
      <c r="G284" s="140"/>
      <c r="H284" s="141"/>
      <c r="I284" s="171"/>
      <c r="J284" s="151"/>
      <c r="K284" s="147"/>
      <c r="L284" s="148"/>
      <c r="M284" s="149"/>
      <c r="N284" s="171"/>
      <c r="O284" s="172"/>
      <c r="P284" s="142"/>
      <c r="Q284" s="156"/>
      <c r="R284" s="156"/>
      <c r="S284" s="157"/>
      <c r="T284" s="157"/>
      <c r="U284" s="157"/>
      <c r="V284" s="131"/>
      <c r="W284" s="131"/>
      <c r="X284" s="131"/>
      <c r="Y284" s="131"/>
      <c r="Z284" s="131"/>
      <c r="AA284" s="131"/>
      <c r="AB284" s="131"/>
      <c r="AC284" s="131"/>
      <c r="AD284" s="131"/>
      <c r="AE284" s="131"/>
      <c r="AF284" s="131"/>
      <c r="AG284" s="131"/>
      <c r="AH284" s="173"/>
      <c r="AL284" s="133"/>
      <c r="AM284" s="133"/>
      <c r="AN284" s="133"/>
      <c r="AO284" s="133"/>
      <c r="AP284" s="133"/>
      <c r="AQ284" s="133"/>
      <c r="AR284" s="133"/>
      <c r="AS284" s="133"/>
      <c r="AT284" s="133"/>
      <c r="AU284" s="133"/>
      <c r="AV284" s="133"/>
      <c r="AW284" s="133"/>
      <c r="AX284" s="133"/>
      <c r="AY284" s="133"/>
      <c r="AZ284" s="133"/>
      <c r="BA284" s="133"/>
      <c r="BB284" s="133"/>
      <c r="BC284" s="133"/>
      <c r="BD284" s="133"/>
      <c r="BE284" s="133"/>
      <c r="BF284" s="133"/>
      <c r="BG284" s="133"/>
      <c r="BH284" s="133"/>
    </row>
    <row r="285" s="128" customFormat="1" customHeight="1" spans="1:60">
      <c r="A285" s="143"/>
      <c r="B285" s="138"/>
      <c r="C285" s="138"/>
      <c r="D285" s="138"/>
      <c r="F285" s="139"/>
      <c r="G285" s="140"/>
      <c r="H285" s="141"/>
      <c r="I285" s="171"/>
      <c r="J285" s="151"/>
      <c r="K285" s="147"/>
      <c r="L285" s="148"/>
      <c r="M285" s="149"/>
      <c r="N285" s="171"/>
      <c r="O285" s="172"/>
      <c r="P285" s="142"/>
      <c r="Q285" s="156"/>
      <c r="R285" s="156"/>
      <c r="S285" s="157"/>
      <c r="T285" s="157"/>
      <c r="U285" s="157"/>
      <c r="V285" s="131"/>
      <c r="W285" s="131"/>
      <c r="X285" s="131"/>
      <c r="Y285" s="131"/>
      <c r="Z285" s="131"/>
      <c r="AA285" s="131"/>
      <c r="AB285" s="131"/>
      <c r="AC285" s="131"/>
      <c r="AD285" s="131"/>
      <c r="AE285" s="131"/>
      <c r="AF285" s="131"/>
      <c r="AG285" s="131"/>
      <c r="AH285" s="173"/>
      <c r="AL285" s="133"/>
      <c r="AM285" s="133"/>
      <c r="AN285" s="133"/>
      <c r="AO285" s="133"/>
      <c r="AP285" s="133"/>
      <c r="AQ285" s="133"/>
      <c r="AR285" s="133"/>
      <c r="AS285" s="133"/>
      <c r="AT285" s="133"/>
      <c r="AU285" s="133"/>
      <c r="AV285" s="133"/>
      <c r="AW285" s="133"/>
      <c r="AX285" s="133"/>
      <c r="AY285" s="133"/>
      <c r="AZ285" s="133"/>
      <c r="BA285" s="133"/>
      <c r="BB285" s="133"/>
      <c r="BC285" s="133"/>
      <c r="BD285" s="133"/>
      <c r="BE285" s="133"/>
      <c r="BF285" s="133"/>
      <c r="BG285" s="133"/>
      <c r="BH285" s="133"/>
    </row>
    <row r="286" s="128" customFormat="1" customHeight="1" spans="1:60">
      <c r="A286" s="143"/>
      <c r="B286" s="138"/>
      <c r="C286" s="138"/>
      <c r="D286" s="138"/>
      <c r="F286" s="139"/>
      <c r="G286" s="140"/>
      <c r="H286" s="141"/>
      <c r="I286" s="171"/>
      <c r="J286" s="151"/>
      <c r="K286" s="147"/>
      <c r="L286" s="148"/>
      <c r="M286" s="149"/>
      <c r="N286" s="171"/>
      <c r="O286" s="172"/>
      <c r="P286" s="142"/>
      <c r="Q286" s="156"/>
      <c r="R286" s="156"/>
      <c r="S286" s="157"/>
      <c r="T286" s="157"/>
      <c r="U286" s="157"/>
      <c r="V286" s="131"/>
      <c r="W286" s="131"/>
      <c r="X286" s="131"/>
      <c r="Y286" s="131"/>
      <c r="Z286" s="131"/>
      <c r="AA286" s="131"/>
      <c r="AB286" s="131"/>
      <c r="AC286" s="131"/>
      <c r="AD286" s="131"/>
      <c r="AE286" s="131"/>
      <c r="AF286" s="131"/>
      <c r="AG286" s="131"/>
      <c r="AH286" s="173"/>
      <c r="AL286" s="133"/>
      <c r="AM286" s="133"/>
      <c r="AN286" s="133"/>
      <c r="AO286" s="133"/>
      <c r="AP286" s="133"/>
      <c r="AQ286" s="133"/>
      <c r="AR286" s="133"/>
      <c r="AS286" s="133"/>
      <c r="AT286" s="133"/>
      <c r="AU286" s="133"/>
      <c r="AV286" s="133"/>
      <c r="AW286" s="133"/>
      <c r="AX286" s="133"/>
      <c r="AY286" s="133"/>
      <c r="AZ286" s="133"/>
      <c r="BA286" s="133"/>
      <c r="BB286" s="133"/>
      <c r="BC286" s="133"/>
      <c r="BD286" s="133"/>
      <c r="BE286" s="133"/>
      <c r="BF286" s="133"/>
      <c r="BG286" s="133"/>
      <c r="BH286" s="133"/>
    </row>
    <row r="287" s="128" customFormat="1" customHeight="1" spans="1:60">
      <c r="A287" s="143"/>
      <c r="B287" s="138"/>
      <c r="C287" s="138"/>
      <c r="D287" s="138"/>
      <c r="F287" s="139"/>
      <c r="G287" s="140"/>
      <c r="H287" s="141"/>
      <c r="I287" s="171"/>
      <c r="J287" s="151"/>
      <c r="K287" s="147"/>
      <c r="L287" s="148"/>
      <c r="M287" s="149"/>
      <c r="N287" s="171"/>
      <c r="O287" s="172"/>
      <c r="P287" s="142"/>
      <c r="Q287" s="156"/>
      <c r="R287" s="156"/>
      <c r="S287" s="157"/>
      <c r="T287" s="157"/>
      <c r="U287" s="157"/>
      <c r="V287" s="131"/>
      <c r="W287" s="131"/>
      <c r="X287" s="131"/>
      <c r="Y287" s="131"/>
      <c r="Z287" s="131"/>
      <c r="AA287" s="131"/>
      <c r="AB287" s="131"/>
      <c r="AC287" s="131"/>
      <c r="AD287" s="131"/>
      <c r="AE287" s="131"/>
      <c r="AF287" s="131"/>
      <c r="AG287" s="131"/>
      <c r="AH287" s="173"/>
      <c r="AL287" s="133"/>
      <c r="AM287" s="133"/>
      <c r="AN287" s="133"/>
      <c r="AO287" s="133"/>
      <c r="AP287" s="133"/>
      <c r="AQ287" s="133"/>
      <c r="AR287" s="133"/>
      <c r="AS287" s="133"/>
      <c r="AT287" s="133"/>
      <c r="AU287" s="133"/>
      <c r="AV287" s="133"/>
      <c r="AW287" s="133"/>
      <c r="AX287" s="133"/>
      <c r="AY287" s="133"/>
      <c r="AZ287" s="133"/>
      <c r="BA287" s="133"/>
      <c r="BB287" s="133"/>
      <c r="BC287" s="133"/>
      <c r="BD287" s="133"/>
      <c r="BE287" s="133"/>
      <c r="BF287" s="133"/>
      <c r="BG287" s="133"/>
      <c r="BH287" s="133"/>
    </row>
    <row r="288" s="128" customFormat="1" customHeight="1" spans="1:60">
      <c r="A288" s="143"/>
      <c r="B288" s="138"/>
      <c r="C288" s="138"/>
      <c r="D288" s="138"/>
      <c r="F288" s="139"/>
      <c r="G288" s="140"/>
      <c r="H288" s="141"/>
      <c r="I288" s="171"/>
      <c r="J288" s="151"/>
      <c r="K288" s="147"/>
      <c r="L288" s="148"/>
      <c r="M288" s="149"/>
      <c r="N288" s="171"/>
      <c r="O288" s="172"/>
      <c r="P288" s="142"/>
      <c r="Q288" s="156"/>
      <c r="R288" s="156"/>
      <c r="S288" s="157"/>
      <c r="T288" s="157"/>
      <c r="U288" s="157"/>
      <c r="V288" s="131"/>
      <c r="W288" s="131"/>
      <c r="X288" s="131"/>
      <c r="Y288" s="131"/>
      <c r="Z288" s="131"/>
      <c r="AA288" s="131"/>
      <c r="AB288" s="131"/>
      <c r="AC288" s="131"/>
      <c r="AD288" s="131"/>
      <c r="AE288" s="131"/>
      <c r="AF288" s="131"/>
      <c r="AG288" s="131"/>
      <c r="AH288" s="173"/>
      <c r="AL288" s="133"/>
      <c r="AM288" s="133"/>
      <c r="AN288" s="133"/>
      <c r="AO288" s="133"/>
      <c r="AP288" s="133"/>
      <c r="AQ288" s="133"/>
      <c r="AR288" s="133"/>
      <c r="AS288" s="133"/>
      <c r="AT288" s="133"/>
      <c r="AU288" s="133"/>
      <c r="AV288" s="133"/>
      <c r="AW288" s="133"/>
      <c r="AX288" s="133"/>
      <c r="AY288" s="133"/>
      <c r="AZ288" s="133"/>
      <c r="BA288" s="133"/>
      <c r="BB288" s="133"/>
      <c r="BC288" s="133"/>
      <c r="BD288" s="133"/>
      <c r="BE288" s="133"/>
      <c r="BF288" s="133"/>
      <c r="BG288" s="133"/>
      <c r="BH288" s="133"/>
    </row>
    <row r="289" s="128" customFormat="1" customHeight="1" spans="1:60">
      <c r="A289" s="143"/>
      <c r="B289" s="138"/>
      <c r="C289" s="138"/>
      <c r="D289" s="138"/>
      <c r="F289" s="139"/>
      <c r="G289" s="140"/>
      <c r="H289" s="141"/>
      <c r="I289" s="171"/>
      <c r="J289" s="151"/>
      <c r="K289" s="147"/>
      <c r="L289" s="148"/>
      <c r="M289" s="149"/>
      <c r="N289" s="171"/>
      <c r="O289" s="172"/>
      <c r="P289" s="142"/>
      <c r="Q289" s="156"/>
      <c r="R289" s="156"/>
      <c r="S289" s="157"/>
      <c r="T289" s="157"/>
      <c r="U289" s="157"/>
      <c r="V289" s="131"/>
      <c r="W289" s="131"/>
      <c r="X289" s="131"/>
      <c r="Y289" s="131"/>
      <c r="Z289" s="131"/>
      <c r="AA289" s="131"/>
      <c r="AB289" s="131"/>
      <c r="AC289" s="131"/>
      <c r="AD289" s="131"/>
      <c r="AE289" s="131"/>
      <c r="AF289" s="131"/>
      <c r="AG289" s="131"/>
      <c r="AH289" s="173"/>
      <c r="AL289" s="133"/>
      <c r="AM289" s="133"/>
      <c r="AN289" s="133"/>
      <c r="AO289" s="133"/>
      <c r="AP289" s="133"/>
      <c r="AQ289" s="133"/>
      <c r="AR289" s="133"/>
      <c r="AS289" s="133"/>
      <c r="AT289" s="133"/>
      <c r="AU289" s="133"/>
      <c r="AV289" s="133"/>
      <c r="AW289" s="133"/>
      <c r="AX289" s="133"/>
      <c r="AY289" s="133"/>
      <c r="AZ289" s="133"/>
      <c r="BA289" s="133"/>
      <c r="BB289" s="133"/>
      <c r="BC289" s="133"/>
      <c r="BD289" s="133"/>
      <c r="BE289" s="133"/>
      <c r="BF289" s="133"/>
      <c r="BG289" s="133"/>
      <c r="BH289" s="133"/>
    </row>
    <row r="290" s="128" customFormat="1" customHeight="1" spans="1:60">
      <c r="A290" s="143"/>
      <c r="B290" s="138"/>
      <c r="C290" s="138"/>
      <c r="D290" s="138"/>
      <c r="F290" s="139"/>
      <c r="G290" s="140"/>
      <c r="H290" s="141"/>
      <c r="I290" s="171"/>
      <c r="J290" s="151"/>
      <c r="K290" s="147"/>
      <c r="L290" s="148"/>
      <c r="M290" s="149"/>
      <c r="N290" s="171"/>
      <c r="O290" s="172"/>
      <c r="P290" s="142"/>
      <c r="Q290" s="156"/>
      <c r="R290" s="156"/>
      <c r="S290" s="157"/>
      <c r="T290" s="157"/>
      <c r="U290" s="157"/>
      <c r="V290" s="131"/>
      <c r="W290" s="131"/>
      <c r="X290" s="131"/>
      <c r="Y290" s="131"/>
      <c r="Z290" s="131"/>
      <c r="AA290" s="131"/>
      <c r="AB290" s="131"/>
      <c r="AC290" s="131"/>
      <c r="AD290" s="131"/>
      <c r="AE290" s="131"/>
      <c r="AF290" s="131"/>
      <c r="AG290" s="131"/>
      <c r="AH290" s="173"/>
      <c r="AL290" s="133"/>
      <c r="AM290" s="133"/>
      <c r="AN290" s="133"/>
      <c r="AO290" s="133"/>
      <c r="AP290" s="133"/>
      <c r="AQ290" s="133"/>
      <c r="AR290" s="133"/>
      <c r="AS290" s="133"/>
      <c r="AT290" s="133"/>
      <c r="AU290" s="133"/>
      <c r="AV290" s="133"/>
      <c r="AW290" s="133"/>
      <c r="AX290" s="133"/>
      <c r="AY290" s="133"/>
      <c r="AZ290" s="133"/>
      <c r="BA290" s="133"/>
      <c r="BB290" s="133"/>
      <c r="BC290" s="133"/>
      <c r="BD290" s="133"/>
      <c r="BE290" s="133"/>
      <c r="BF290" s="133"/>
      <c r="BG290" s="133"/>
      <c r="BH290" s="133"/>
    </row>
    <row r="291" s="128" customFormat="1" customHeight="1" spans="1:60">
      <c r="A291" s="143"/>
      <c r="B291" s="138"/>
      <c r="C291" s="138"/>
      <c r="D291" s="138"/>
      <c r="F291" s="139"/>
      <c r="G291" s="140"/>
      <c r="H291" s="141"/>
      <c r="I291" s="171"/>
      <c r="J291" s="151"/>
      <c r="K291" s="147"/>
      <c r="L291" s="148"/>
      <c r="M291" s="149"/>
      <c r="N291" s="171"/>
      <c r="O291" s="172"/>
      <c r="P291" s="142"/>
      <c r="Q291" s="156"/>
      <c r="R291" s="156"/>
      <c r="S291" s="157"/>
      <c r="T291" s="157"/>
      <c r="U291" s="157"/>
      <c r="V291" s="131"/>
      <c r="W291" s="131"/>
      <c r="X291" s="131"/>
      <c r="Y291" s="131"/>
      <c r="Z291" s="131"/>
      <c r="AA291" s="131"/>
      <c r="AB291" s="131"/>
      <c r="AC291" s="131"/>
      <c r="AD291" s="131"/>
      <c r="AE291" s="131"/>
      <c r="AF291" s="131"/>
      <c r="AG291" s="131"/>
      <c r="AH291" s="173"/>
      <c r="AL291" s="133"/>
      <c r="AM291" s="133"/>
      <c r="AN291" s="133"/>
      <c r="AO291" s="133"/>
      <c r="AP291" s="133"/>
      <c r="AQ291" s="133"/>
      <c r="AR291" s="133"/>
      <c r="AS291" s="133"/>
      <c r="AT291" s="133"/>
      <c r="AU291" s="133"/>
      <c r="AV291" s="133"/>
      <c r="AW291" s="133"/>
      <c r="AX291" s="133"/>
      <c r="AY291" s="133"/>
      <c r="AZ291" s="133"/>
      <c r="BA291" s="133"/>
      <c r="BB291" s="133"/>
      <c r="BC291" s="133"/>
      <c r="BD291" s="133"/>
      <c r="BE291" s="133"/>
      <c r="BF291" s="133"/>
      <c r="BG291" s="133"/>
      <c r="BH291" s="133"/>
    </row>
    <row r="292" s="128" customFormat="1" customHeight="1" spans="1:60">
      <c r="A292" s="143"/>
      <c r="B292" s="138"/>
      <c r="C292" s="138"/>
      <c r="D292" s="138"/>
      <c r="F292" s="139"/>
      <c r="G292" s="140"/>
      <c r="H292" s="141"/>
      <c r="I292" s="171"/>
      <c r="J292" s="151"/>
      <c r="K292" s="147"/>
      <c r="L292" s="148"/>
      <c r="M292" s="149"/>
      <c r="N292" s="171"/>
      <c r="O292" s="172"/>
      <c r="P292" s="142"/>
      <c r="Q292" s="156"/>
      <c r="R292" s="156"/>
      <c r="S292" s="157"/>
      <c r="T292" s="157"/>
      <c r="U292" s="157"/>
      <c r="V292" s="131"/>
      <c r="W292" s="131"/>
      <c r="X292" s="131"/>
      <c r="Y292" s="131"/>
      <c r="Z292" s="131"/>
      <c r="AA292" s="131"/>
      <c r="AB292" s="131"/>
      <c r="AC292" s="131"/>
      <c r="AD292" s="131"/>
      <c r="AE292" s="131"/>
      <c r="AF292" s="131"/>
      <c r="AG292" s="131"/>
      <c r="AH292" s="173"/>
      <c r="AL292" s="133"/>
      <c r="AM292" s="133"/>
      <c r="AN292" s="133"/>
      <c r="AO292" s="133"/>
      <c r="AP292" s="133"/>
      <c r="AQ292" s="133"/>
      <c r="AR292" s="133"/>
      <c r="AS292" s="133"/>
      <c r="AT292" s="133"/>
      <c r="AU292" s="133"/>
      <c r="AV292" s="133"/>
      <c r="AW292" s="133"/>
      <c r="AX292" s="133"/>
      <c r="AY292" s="133"/>
      <c r="AZ292" s="133"/>
      <c r="BA292" s="133"/>
      <c r="BB292" s="133"/>
      <c r="BC292" s="133"/>
      <c r="BD292" s="133"/>
      <c r="BE292" s="133"/>
      <c r="BF292" s="133"/>
      <c r="BG292" s="133"/>
      <c r="BH292" s="133"/>
    </row>
    <row r="293" s="128" customFormat="1" customHeight="1" spans="1:60">
      <c r="A293" s="143"/>
      <c r="B293" s="138"/>
      <c r="C293" s="138"/>
      <c r="D293" s="138"/>
      <c r="F293" s="139"/>
      <c r="G293" s="140"/>
      <c r="H293" s="141"/>
      <c r="I293" s="171"/>
      <c r="J293" s="151"/>
      <c r="K293" s="147"/>
      <c r="L293" s="148"/>
      <c r="M293" s="149"/>
      <c r="N293" s="171"/>
      <c r="O293" s="172"/>
      <c r="P293" s="142"/>
      <c r="Q293" s="156"/>
      <c r="R293" s="156"/>
      <c r="S293" s="157"/>
      <c r="T293" s="157"/>
      <c r="U293" s="157"/>
      <c r="V293" s="131"/>
      <c r="W293" s="131"/>
      <c r="X293" s="131"/>
      <c r="Y293" s="131"/>
      <c r="Z293" s="131"/>
      <c r="AA293" s="131"/>
      <c r="AB293" s="131"/>
      <c r="AC293" s="131"/>
      <c r="AD293" s="131"/>
      <c r="AE293" s="131"/>
      <c r="AF293" s="131"/>
      <c r="AG293" s="131"/>
      <c r="AH293" s="173"/>
      <c r="AL293" s="133"/>
      <c r="AM293" s="133"/>
      <c r="AN293" s="133"/>
      <c r="AO293" s="133"/>
      <c r="AP293" s="133"/>
      <c r="AQ293" s="133"/>
      <c r="AR293" s="133"/>
      <c r="AS293" s="133"/>
      <c r="AT293" s="133"/>
      <c r="AU293" s="133"/>
      <c r="AV293" s="133"/>
      <c r="AW293" s="133"/>
      <c r="AX293" s="133"/>
      <c r="AY293" s="133"/>
      <c r="AZ293" s="133"/>
      <c r="BA293" s="133"/>
      <c r="BB293" s="133"/>
      <c r="BC293" s="133"/>
      <c r="BD293" s="133"/>
      <c r="BE293" s="133"/>
      <c r="BF293" s="133"/>
      <c r="BG293" s="133"/>
      <c r="BH293" s="133"/>
    </row>
    <row r="294" s="128" customFormat="1" customHeight="1" spans="1:60">
      <c r="A294" s="143"/>
      <c r="B294" s="138"/>
      <c r="C294" s="138"/>
      <c r="D294" s="138"/>
      <c r="F294" s="139"/>
      <c r="G294" s="140"/>
      <c r="H294" s="141"/>
      <c r="I294" s="171"/>
      <c r="J294" s="151"/>
      <c r="K294" s="147"/>
      <c r="L294" s="148"/>
      <c r="M294" s="149"/>
      <c r="N294" s="171"/>
      <c r="O294" s="172"/>
      <c r="P294" s="142"/>
      <c r="Q294" s="156"/>
      <c r="R294" s="156"/>
      <c r="S294" s="157"/>
      <c r="T294" s="157"/>
      <c r="U294" s="157"/>
      <c r="V294" s="131"/>
      <c r="W294" s="131"/>
      <c r="X294" s="131"/>
      <c r="Y294" s="131"/>
      <c r="Z294" s="131"/>
      <c r="AA294" s="131"/>
      <c r="AB294" s="131"/>
      <c r="AC294" s="131"/>
      <c r="AD294" s="131"/>
      <c r="AE294" s="131"/>
      <c r="AF294" s="131"/>
      <c r="AG294" s="131"/>
      <c r="AH294" s="173"/>
      <c r="AL294" s="133"/>
      <c r="AM294" s="133"/>
      <c r="AN294" s="133"/>
      <c r="AO294" s="133"/>
      <c r="AP294" s="133"/>
      <c r="AQ294" s="133"/>
      <c r="AR294" s="133"/>
      <c r="AS294" s="133"/>
      <c r="AT294" s="133"/>
      <c r="AU294" s="133"/>
      <c r="AV294" s="133"/>
      <c r="AW294" s="133"/>
      <c r="AX294" s="133"/>
      <c r="AY294" s="133"/>
      <c r="AZ294" s="133"/>
      <c r="BA294" s="133"/>
      <c r="BB294" s="133"/>
      <c r="BC294" s="133"/>
      <c r="BD294" s="133"/>
      <c r="BE294" s="133"/>
      <c r="BF294" s="133"/>
      <c r="BG294" s="133"/>
      <c r="BH294" s="133"/>
    </row>
    <row r="295" s="128" customFormat="1" customHeight="1" spans="1:60">
      <c r="A295" s="143"/>
      <c r="B295" s="138"/>
      <c r="C295" s="138"/>
      <c r="D295" s="138"/>
      <c r="F295" s="139"/>
      <c r="G295" s="140"/>
      <c r="H295" s="141"/>
      <c r="I295" s="171"/>
      <c r="J295" s="151"/>
      <c r="K295" s="147"/>
      <c r="L295" s="148"/>
      <c r="M295" s="149"/>
      <c r="N295" s="171"/>
      <c r="O295" s="172"/>
      <c r="P295" s="142"/>
      <c r="Q295" s="156"/>
      <c r="R295" s="156"/>
      <c r="S295" s="157"/>
      <c r="T295" s="157"/>
      <c r="U295" s="157"/>
      <c r="V295" s="131"/>
      <c r="W295" s="131"/>
      <c r="X295" s="131"/>
      <c r="Y295" s="131"/>
      <c r="Z295" s="131"/>
      <c r="AA295" s="131"/>
      <c r="AB295" s="131"/>
      <c r="AC295" s="131"/>
      <c r="AD295" s="131"/>
      <c r="AE295" s="131"/>
      <c r="AF295" s="131"/>
      <c r="AG295" s="131"/>
      <c r="AH295" s="173"/>
      <c r="AL295" s="133"/>
      <c r="AM295" s="133"/>
      <c r="AN295" s="133"/>
      <c r="AO295" s="133"/>
      <c r="AP295" s="133"/>
      <c r="AQ295" s="133"/>
      <c r="AR295" s="133"/>
      <c r="AS295" s="133"/>
      <c r="AT295" s="133"/>
      <c r="AU295" s="133"/>
      <c r="AV295" s="133"/>
      <c r="AW295" s="133"/>
      <c r="AX295" s="133"/>
      <c r="AY295" s="133"/>
      <c r="AZ295" s="133"/>
      <c r="BA295" s="133"/>
      <c r="BB295" s="133"/>
      <c r="BC295" s="133"/>
      <c r="BD295" s="133"/>
      <c r="BE295" s="133"/>
      <c r="BF295" s="133"/>
      <c r="BG295" s="133"/>
      <c r="BH295" s="133"/>
    </row>
    <row r="296" s="128" customFormat="1" customHeight="1" spans="1:60">
      <c r="A296" s="143"/>
      <c r="B296" s="138"/>
      <c r="C296" s="138"/>
      <c r="D296" s="138"/>
      <c r="F296" s="139"/>
      <c r="G296" s="140"/>
      <c r="H296" s="141"/>
      <c r="I296" s="171"/>
      <c r="J296" s="164"/>
      <c r="K296" s="147"/>
      <c r="L296" s="148"/>
      <c r="M296" s="149"/>
      <c r="N296" s="171"/>
      <c r="O296" s="172"/>
      <c r="P296" s="142"/>
      <c r="Q296" s="156"/>
      <c r="R296" s="156"/>
      <c r="S296" s="157"/>
      <c r="T296" s="157"/>
      <c r="U296" s="157"/>
      <c r="V296" s="131"/>
      <c r="W296" s="131"/>
      <c r="X296" s="131"/>
      <c r="Y296" s="131"/>
      <c r="Z296" s="131"/>
      <c r="AA296" s="131"/>
      <c r="AB296" s="131"/>
      <c r="AC296" s="131"/>
      <c r="AD296" s="131"/>
      <c r="AE296" s="131"/>
      <c r="AF296" s="131"/>
      <c r="AG296" s="131"/>
      <c r="AH296" s="173"/>
      <c r="AL296" s="133"/>
      <c r="AM296" s="133"/>
      <c r="AN296" s="133"/>
      <c r="AO296" s="133"/>
      <c r="AP296" s="133"/>
      <c r="AQ296" s="133"/>
      <c r="AR296" s="133"/>
      <c r="AS296" s="133"/>
      <c r="AT296" s="133"/>
      <c r="AU296" s="133"/>
      <c r="AV296" s="133"/>
      <c r="AW296" s="133"/>
      <c r="AX296" s="133"/>
      <c r="AY296" s="133"/>
      <c r="AZ296" s="133"/>
      <c r="BA296" s="133"/>
      <c r="BB296" s="133"/>
      <c r="BC296" s="133"/>
      <c r="BD296" s="133"/>
      <c r="BE296" s="133"/>
      <c r="BF296" s="133"/>
      <c r="BG296" s="133"/>
      <c r="BH296" s="133"/>
    </row>
    <row r="297" s="128" customFormat="1" customHeight="1" spans="1:60">
      <c r="A297" s="143"/>
      <c r="B297" s="174"/>
      <c r="C297" s="174"/>
      <c r="D297" s="174"/>
      <c r="E297" s="143"/>
      <c r="F297" s="175"/>
      <c r="G297" s="176"/>
      <c r="H297" s="150"/>
      <c r="I297" s="177"/>
      <c r="J297" s="178"/>
      <c r="K297" s="179"/>
      <c r="L297" s="180"/>
      <c r="M297" s="181"/>
      <c r="N297" s="177"/>
      <c r="O297" s="172"/>
      <c r="P297" s="142"/>
      <c r="Q297" s="156" t="str">
        <f>IF(H297="","",SUMIFS(#REF!,#REF!,T297))</f>
        <v/>
      </c>
      <c r="R297" s="156" t="str">
        <f>IF(H297="","",L297-Q297)</f>
        <v/>
      </c>
      <c r="S297" s="157" t="str">
        <f>IF(G297="","",_xlfn.TEXTJOIN("-",1,T297,G297,I297,TEXT(J297,"yyyymmdd"),L297))</f>
        <v/>
      </c>
      <c r="T297" s="157" t="s">
        <v>269</v>
      </c>
      <c r="U297" s="157" t="str">
        <f>IF(S297="","",RIGHT(G297,16))</f>
        <v/>
      </c>
      <c r="V297" s="131"/>
      <c r="W297" s="131"/>
      <c r="X297" s="131"/>
      <c r="Y297" s="131"/>
      <c r="Z297" s="131"/>
      <c r="AA297" s="131"/>
      <c r="AB297" s="131"/>
      <c r="AC297" s="131"/>
      <c r="AD297" s="131"/>
      <c r="AE297" s="131"/>
      <c r="AF297" s="131"/>
      <c r="AG297" s="131"/>
      <c r="AH297" s="173"/>
      <c r="AL297" s="133"/>
      <c r="AM297" s="133"/>
      <c r="AN297" s="133"/>
      <c r="AO297" s="133"/>
      <c r="AP297" s="133"/>
      <c r="AQ297" s="133"/>
      <c r="AR297" s="133"/>
      <c r="AS297" s="133"/>
      <c r="AT297" s="133"/>
      <c r="AU297" s="133"/>
      <c r="AV297" s="133"/>
      <c r="AW297" s="133"/>
      <c r="AX297" s="133"/>
      <c r="AY297" s="133"/>
      <c r="AZ297" s="133"/>
      <c r="BA297" s="133"/>
      <c r="BB297" s="133"/>
      <c r="BC297" s="133"/>
      <c r="BD297" s="133"/>
      <c r="BE297" s="133"/>
      <c r="BF297" s="133"/>
      <c r="BG297" s="133"/>
      <c r="BH297" s="133"/>
    </row>
    <row r="298" s="128" customFormat="1" customHeight="1" spans="1:60">
      <c r="A298" s="143"/>
      <c r="B298" s="174"/>
      <c r="C298" s="174"/>
      <c r="D298" s="174"/>
      <c r="E298" s="143"/>
      <c r="F298" s="175"/>
      <c r="G298" s="176"/>
      <c r="H298" s="150"/>
      <c r="I298" s="177"/>
      <c r="J298" s="178"/>
      <c r="K298" s="179"/>
      <c r="L298" s="180"/>
      <c r="M298" s="181"/>
      <c r="N298" s="177"/>
      <c r="O298" s="172"/>
      <c r="P298" s="142"/>
      <c r="Q298" s="156" t="str">
        <f>IF(H298="","",SUMIFS(#REF!,#REF!,T298))</f>
        <v/>
      </c>
      <c r="R298" s="156" t="str">
        <f>IF(H298="","",L298-Q298)</f>
        <v/>
      </c>
      <c r="S298" s="157" t="str">
        <f>IF(G298="","",_xlfn.TEXTJOIN("-",1,T298,G298,I298,TEXT(J298,"yyyymmdd"),L298))</f>
        <v/>
      </c>
      <c r="T298" s="157" t="s">
        <v>270</v>
      </c>
      <c r="U298" s="157" t="str">
        <f>IF(S298="","",RIGHT(G298,16))</f>
        <v/>
      </c>
      <c r="V298" s="131"/>
      <c r="W298" s="131"/>
      <c r="X298" s="131"/>
      <c r="Y298" s="131"/>
      <c r="Z298" s="131"/>
      <c r="AA298" s="131"/>
      <c r="AB298" s="131"/>
      <c r="AC298" s="131"/>
      <c r="AD298" s="131"/>
      <c r="AE298" s="131"/>
      <c r="AF298" s="131"/>
      <c r="AG298" s="131"/>
      <c r="AH298" s="173"/>
      <c r="AL298" s="133"/>
      <c r="AM298" s="133"/>
      <c r="AN298" s="133"/>
      <c r="AO298" s="133"/>
      <c r="AP298" s="133"/>
      <c r="AQ298" s="133"/>
      <c r="AR298" s="133"/>
      <c r="AS298" s="133"/>
      <c r="AT298" s="133"/>
      <c r="AU298" s="133"/>
      <c r="AV298" s="133"/>
      <c r="AW298" s="133"/>
      <c r="AX298" s="133"/>
      <c r="AY298" s="133"/>
      <c r="AZ298" s="133"/>
      <c r="BA298" s="133"/>
      <c r="BB298" s="133"/>
      <c r="BC298" s="133"/>
      <c r="BD298" s="133"/>
      <c r="BE298" s="133"/>
      <c r="BF298" s="133"/>
      <c r="BG298" s="133"/>
      <c r="BH298" s="133"/>
    </row>
    <row r="299" s="128" customFormat="1" customHeight="1" spans="1:60">
      <c r="A299" s="143"/>
      <c r="B299" s="174"/>
      <c r="C299" s="174"/>
      <c r="D299" s="174"/>
      <c r="E299" s="143"/>
      <c r="F299" s="175"/>
      <c r="G299" s="176"/>
      <c r="H299" s="150"/>
      <c r="I299" s="177"/>
      <c r="J299" s="182"/>
      <c r="K299" s="179"/>
      <c r="L299" s="180"/>
      <c r="M299" s="181"/>
      <c r="N299" s="177"/>
      <c r="O299" s="172"/>
      <c r="P299" s="142"/>
      <c r="Q299" s="156" t="str">
        <f>IF(H299="","",SUMIFS(#REF!,#REF!,T299))</f>
        <v/>
      </c>
      <c r="R299" s="156" t="str">
        <f>IF(H299="","",L299-Q299)</f>
        <v/>
      </c>
      <c r="S299" s="157" t="str">
        <f>IF(G299="","",_xlfn.TEXTJOIN("-",1,T299,G299,I299,TEXT(J299,"yyyymmdd"),L299))</f>
        <v/>
      </c>
      <c r="T299" s="157" t="s">
        <v>271</v>
      </c>
      <c r="U299" s="157" t="str">
        <f>IF(S299="","",RIGHT(G299,16))</f>
        <v/>
      </c>
      <c r="V299" s="131"/>
      <c r="W299" s="131"/>
      <c r="X299" s="131"/>
      <c r="Y299" s="131"/>
      <c r="Z299" s="131"/>
      <c r="AA299" s="131"/>
      <c r="AB299" s="131"/>
      <c r="AC299" s="131"/>
      <c r="AD299" s="131"/>
      <c r="AE299" s="131"/>
      <c r="AF299" s="131"/>
      <c r="AG299" s="131"/>
      <c r="AH299" s="173"/>
      <c r="AL299" s="133"/>
      <c r="AM299" s="133"/>
      <c r="AN299" s="133"/>
      <c r="AO299" s="133"/>
      <c r="AP299" s="133"/>
      <c r="AQ299" s="133"/>
      <c r="AR299" s="133"/>
      <c r="AS299" s="133"/>
      <c r="AT299" s="133"/>
      <c r="AU299" s="133"/>
      <c r="AV299" s="133"/>
      <c r="AW299" s="133"/>
      <c r="AX299" s="133"/>
      <c r="AY299" s="133"/>
      <c r="AZ299" s="133"/>
      <c r="BA299" s="133"/>
      <c r="BB299" s="133"/>
      <c r="BC299" s="133"/>
      <c r="BD299" s="133"/>
      <c r="BE299" s="133"/>
      <c r="BF299" s="133"/>
      <c r="BG299" s="133"/>
      <c r="BH299" s="133"/>
    </row>
    <row r="300" s="128" customFormat="1" customHeight="1" spans="1:60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 s="131"/>
      <c r="AB300" s="131"/>
      <c r="AC300" s="131"/>
      <c r="AD300" s="131"/>
      <c r="AE300" s="131"/>
      <c r="AF300" s="131"/>
      <c r="AG300" s="131"/>
      <c r="AH300" s="173"/>
      <c r="AL300" s="133"/>
      <c r="AM300" s="133"/>
      <c r="AN300" s="133"/>
      <c r="AO300" s="133"/>
      <c r="AP300" s="133"/>
      <c r="AQ300" s="133"/>
      <c r="AR300" s="133"/>
      <c r="AS300" s="133"/>
      <c r="AT300" s="133"/>
      <c r="AU300" s="133"/>
      <c r="AV300" s="133"/>
      <c r="AW300" s="133"/>
      <c r="AX300" s="133"/>
      <c r="AY300" s="133"/>
      <c r="AZ300" s="133"/>
      <c r="BA300" s="133"/>
      <c r="BB300" s="133"/>
      <c r="BC300" s="133"/>
      <c r="BD300" s="133"/>
      <c r="BE300" s="133"/>
      <c r="BF300" s="133"/>
      <c r="BG300" s="133"/>
      <c r="BH300" s="133"/>
    </row>
    <row r="301" s="128" customFormat="1" customHeight="1" spans="1:60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 s="131"/>
      <c r="AB301" s="131"/>
      <c r="AC301" s="131"/>
      <c r="AD301" s="131"/>
      <c r="AE301" s="131"/>
      <c r="AF301" s="131"/>
      <c r="AG301" s="131"/>
      <c r="AH301" s="173"/>
      <c r="AL301" s="133"/>
      <c r="AM301" s="133"/>
      <c r="AN301" s="133"/>
      <c r="AO301" s="133"/>
      <c r="AP301" s="133"/>
      <c r="AQ301" s="133"/>
      <c r="AR301" s="133"/>
      <c r="AS301" s="133"/>
      <c r="AT301" s="133"/>
      <c r="AU301" s="133"/>
      <c r="AV301" s="133"/>
      <c r="AW301" s="133"/>
      <c r="AX301" s="133"/>
      <c r="AY301" s="133"/>
      <c r="AZ301" s="133"/>
      <c r="BA301" s="133"/>
      <c r="BB301" s="133"/>
      <c r="BC301" s="133"/>
      <c r="BD301" s="133"/>
      <c r="BE301" s="133"/>
      <c r="BF301" s="133"/>
      <c r="BG301" s="133"/>
      <c r="BH301" s="133"/>
    </row>
    <row r="302" s="128" customFormat="1" customHeight="1" spans="1:60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 s="131"/>
      <c r="AB302" s="131"/>
      <c r="AC302" s="131"/>
      <c r="AD302" s="131"/>
      <c r="AE302" s="131"/>
      <c r="AF302" s="131"/>
      <c r="AG302" s="131"/>
      <c r="AH302" s="173"/>
      <c r="AL302" s="133"/>
      <c r="AM302" s="133"/>
      <c r="AN302" s="133"/>
      <c r="AO302" s="133"/>
      <c r="AP302" s="133"/>
      <c r="AQ302" s="133"/>
      <c r="AR302" s="133"/>
      <c r="AS302" s="133"/>
      <c r="AT302" s="133"/>
      <c r="AU302" s="133"/>
      <c r="AV302" s="133"/>
      <c r="AW302" s="133"/>
      <c r="AX302" s="133"/>
      <c r="AY302" s="133"/>
      <c r="AZ302" s="133"/>
      <c r="BA302" s="133"/>
      <c r="BB302" s="133"/>
      <c r="BC302" s="133"/>
      <c r="BD302" s="133"/>
      <c r="BE302" s="133"/>
      <c r="BF302" s="133"/>
      <c r="BG302" s="133"/>
      <c r="BH302" s="133"/>
    </row>
    <row r="303" s="128" customFormat="1" customHeight="1" spans="1:60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 s="131"/>
      <c r="AB303" s="131"/>
      <c r="AC303" s="131"/>
      <c r="AD303" s="131"/>
      <c r="AE303" s="131"/>
      <c r="AF303" s="131"/>
      <c r="AG303" s="131"/>
      <c r="AH303" s="173"/>
      <c r="AL303" s="133"/>
      <c r="AM303" s="133"/>
      <c r="AN303" s="133"/>
      <c r="AO303" s="133"/>
      <c r="AP303" s="133"/>
      <c r="AQ303" s="133"/>
      <c r="AR303" s="133"/>
      <c r="AS303" s="133"/>
      <c r="AT303" s="133"/>
      <c r="AU303" s="133"/>
      <c r="AV303" s="133"/>
      <c r="AW303" s="133"/>
      <c r="AX303" s="133"/>
      <c r="AY303" s="133"/>
      <c r="AZ303" s="133"/>
      <c r="BA303" s="133"/>
      <c r="BB303" s="133"/>
      <c r="BC303" s="133"/>
      <c r="BD303" s="133"/>
      <c r="BE303" s="133"/>
      <c r="BF303" s="133"/>
      <c r="BG303" s="133"/>
      <c r="BH303" s="133"/>
    </row>
    <row r="304" s="128" customFormat="1" customHeight="1" spans="1:60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 s="131"/>
      <c r="AB304" s="131"/>
      <c r="AC304" s="131"/>
      <c r="AD304" s="131"/>
      <c r="AE304" s="131"/>
      <c r="AF304" s="131"/>
      <c r="AG304" s="131"/>
      <c r="AH304" s="173"/>
      <c r="AL304" s="133"/>
      <c r="AM304" s="133"/>
      <c r="AN304" s="133"/>
      <c r="AO304" s="133"/>
      <c r="AP304" s="133"/>
      <c r="AQ304" s="133"/>
      <c r="AR304" s="133"/>
      <c r="AS304" s="133"/>
      <c r="AT304" s="133"/>
      <c r="AU304" s="133"/>
      <c r="AV304" s="133"/>
      <c r="AW304" s="133"/>
      <c r="AX304" s="133"/>
      <c r="AY304" s="133"/>
      <c r="AZ304" s="133"/>
      <c r="BA304" s="133"/>
      <c r="BB304" s="133"/>
      <c r="BC304" s="133"/>
      <c r="BD304" s="133"/>
      <c r="BE304" s="133"/>
      <c r="BF304" s="133"/>
      <c r="BG304" s="133"/>
      <c r="BH304" s="133"/>
    </row>
    <row r="305" s="128" customFormat="1" customHeight="1" spans="1:60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 s="131"/>
      <c r="AB305" s="131"/>
      <c r="AC305" s="131"/>
      <c r="AD305" s="131"/>
      <c r="AE305" s="131"/>
      <c r="AF305" s="131"/>
      <c r="AG305" s="131"/>
      <c r="AH305" s="173"/>
      <c r="AL305" s="133"/>
      <c r="AM305" s="133"/>
      <c r="AN305" s="133"/>
      <c r="AO305" s="133"/>
      <c r="AP305" s="133"/>
      <c r="AQ305" s="133"/>
      <c r="AR305" s="133"/>
      <c r="AS305" s="133"/>
      <c r="AT305" s="133"/>
      <c r="AU305" s="133"/>
      <c r="AV305" s="133"/>
      <c r="AW305" s="133"/>
      <c r="AX305" s="133"/>
      <c r="AY305" s="133"/>
      <c r="AZ305" s="133"/>
      <c r="BA305" s="133"/>
      <c r="BB305" s="133"/>
      <c r="BC305" s="133"/>
      <c r="BD305" s="133"/>
      <c r="BE305" s="133"/>
      <c r="BF305" s="133"/>
      <c r="BG305" s="133"/>
      <c r="BH305" s="133"/>
    </row>
    <row r="306" s="128" customFormat="1" customHeight="1" spans="1:60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 s="131"/>
      <c r="AB306" s="131"/>
      <c r="AC306" s="131"/>
      <c r="AD306" s="131"/>
      <c r="AE306" s="131"/>
      <c r="AF306" s="131"/>
      <c r="AG306" s="131"/>
      <c r="AH306" s="173"/>
      <c r="AL306" s="133"/>
      <c r="AM306" s="133"/>
      <c r="AN306" s="133"/>
      <c r="AO306" s="133"/>
      <c r="AP306" s="133"/>
      <c r="AQ306" s="133"/>
      <c r="AR306" s="133"/>
      <c r="AS306" s="133"/>
      <c r="AT306" s="133"/>
      <c r="AU306" s="133"/>
      <c r="AV306" s="133"/>
      <c r="AW306" s="133"/>
      <c r="AX306" s="133"/>
      <c r="AY306" s="133"/>
      <c r="AZ306" s="133"/>
      <c r="BA306" s="133"/>
      <c r="BB306" s="133"/>
      <c r="BC306" s="133"/>
      <c r="BD306" s="133"/>
      <c r="BE306" s="133"/>
      <c r="BF306" s="133"/>
      <c r="BG306" s="133"/>
      <c r="BH306" s="133"/>
    </row>
    <row r="307" s="128" customFormat="1" customHeight="1" spans="1:60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 s="131"/>
      <c r="AB307" s="131"/>
      <c r="AC307" s="131"/>
      <c r="AD307" s="131"/>
      <c r="AE307" s="131"/>
      <c r="AF307" s="131"/>
      <c r="AG307" s="131"/>
      <c r="AH307" s="173"/>
      <c r="AL307" s="133"/>
      <c r="AM307" s="133"/>
      <c r="AN307" s="133"/>
      <c r="AO307" s="133"/>
      <c r="AP307" s="133"/>
      <c r="AQ307" s="133"/>
      <c r="AR307" s="133"/>
      <c r="AS307" s="133"/>
      <c r="AT307" s="133"/>
      <c r="AU307" s="133"/>
      <c r="AV307" s="133"/>
      <c r="AW307" s="133"/>
      <c r="AX307" s="133"/>
      <c r="AY307" s="133"/>
      <c r="AZ307" s="133"/>
      <c r="BA307" s="133"/>
      <c r="BB307" s="133"/>
      <c r="BC307" s="133"/>
      <c r="BD307" s="133"/>
      <c r="BE307" s="133"/>
      <c r="BF307" s="133"/>
      <c r="BG307" s="133"/>
      <c r="BH307" s="133"/>
    </row>
    <row r="308" s="128" customFormat="1" customHeight="1" spans="1:60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 s="131"/>
      <c r="AB308" s="131"/>
      <c r="AC308" s="131"/>
      <c r="AD308" s="131"/>
      <c r="AE308" s="131"/>
      <c r="AF308" s="131"/>
      <c r="AG308" s="131"/>
      <c r="AH308" s="173"/>
      <c r="AL308" s="133"/>
      <c r="AM308" s="133"/>
      <c r="AN308" s="133"/>
      <c r="AO308" s="133"/>
      <c r="AP308" s="133"/>
      <c r="AQ308" s="133"/>
      <c r="AR308" s="133"/>
      <c r="AS308" s="133"/>
      <c r="AT308" s="133"/>
      <c r="AU308" s="133"/>
      <c r="AV308" s="133"/>
      <c r="AW308" s="133"/>
      <c r="AX308" s="133"/>
      <c r="AY308" s="133"/>
      <c r="AZ308" s="133"/>
      <c r="BA308" s="133"/>
      <c r="BB308" s="133"/>
      <c r="BC308" s="133"/>
      <c r="BD308" s="133"/>
      <c r="BE308" s="133"/>
      <c r="BF308" s="133"/>
      <c r="BG308" s="133"/>
      <c r="BH308" s="133"/>
    </row>
    <row r="309" s="128" customFormat="1" customHeight="1" spans="1:60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 s="131"/>
      <c r="AB309" s="131"/>
      <c r="AC309" s="131"/>
      <c r="AD309" s="131"/>
      <c r="AE309" s="131"/>
      <c r="AF309" s="131"/>
      <c r="AG309" s="131"/>
      <c r="AH309" s="173"/>
      <c r="AL309" s="133"/>
      <c r="AM309" s="133"/>
      <c r="AN309" s="133"/>
      <c r="AO309" s="133"/>
      <c r="AP309" s="133"/>
      <c r="AQ309" s="133"/>
      <c r="AR309" s="133"/>
      <c r="AS309" s="133"/>
      <c r="AT309" s="133"/>
      <c r="AU309" s="133"/>
      <c r="AV309" s="133"/>
      <c r="AW309" s="133"/>
      <c r="AX309" s="133"/>
      <c r="AY309" s="133"/>
      <c r="AZ309" s="133"/>
      <c r="BA309" s="133"/>
      <c r="BB309" s="133"/>
      <c r="BC309" s="133"/>
      <c r="BD309" s="133"/>
      <c r="BE309" s="133"/>
      <c r="BF309" s="133"/>
      <c r="BG309" s="133"/>
      <c r="BH309" s="133"/>
    </row>
    <row r="310" s="128" customFormat="1" customHeight="1" spans="1:60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 s="131"/>
      <c r="AB310" s="131"/>
      <c r="AC310" s="131"/>
      <c r="AD310" s="131"/>
      <c r="AE310" s="131"/>
      <c r="AF310" s="131"/>
      <c r="AG310" s="131"/>
      <c r="AH310" s="173"/>
      <c r="AL310" s="133"/>
      <c r="AM310" s="133"/>
      <c r="AN310" s="133"/>
      <c r="AO310" s="133"/>
      <c r="AP310" s="133"/>
      <c r="AQ310" s="133"/>
      <c r="AR310" s="133"/>
      <c r="AS310" s="133"/>
      <c r="AT310" s="133"/>
      <c r="AU310" s="133"/>
      <c r="AV310" s="133"/>
      <c r="AW310" s="133"/>
      <c r="AX310" s="133"/>
      <c r="AY310" s="133"/>
      <c r="AZ310" s="133"/>
      <c r="BA310" s="133"/>
      <c r="BB310" s="133"/>
      <c r="BC310" s="133"/>
      <c r="BD310" s="133"/>
      <c r="BE310" s="133"/>
      <c r="BF310" s="133"/>
      <c r="BG310" s="133"/>
      <c r="BH310" s="133"/>
    </row>
    <row r="311" s="128" customFormat="1" customHeight="1" spans="1:60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 s="131"/>
      <c r="AB311" s="131"/>
      <c r="AC311" s="131"/>
      <c r="AD311" s="131"/>
      <c r="AE311" s="131"/>
      <c r="AF311" s="131"/>
      <c r="AG311" s="131"/>
      <c r="AH311" s="173"/>
      <c r="AL311" s="133"/>
      <c r="AM311" s="133"/>
      <c r="AN311" s="133"/>
      <c r="AO311" s="133"/>
      <c r="AP311" s="133"/>
      <c r="AQ311" s="133"/>
      <c r="AR311" s="133"/>
      <c r="AS311" s="133"/>
      <c r="AT311" s="133"/>
      <c r="AU311" s="133"/>
      <c r="AV311" s="133"/>
      <c r="AW311" s="133"/>
      <c r="AX311" s="133"/>
      <c r="AY311" s="133"/>
      <c r="AZ311" s="133"/>
      <c r="BA311" s="133"/>
      <c r="BB311" s="133"/>
      <c r="BC311" s="133"/>
      <c r="BD311" s="133"/>
      <c r="BE311" s="133"/>
      <c r="BF311" s="133"/>
      <c r="BG311" s="133"/>
      <c r="BH311" s="133"/>
    </row>
    <row r="312" s="128" customFormat="1" customHeight="1" spans="1:60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 s="131"/>
      <c r="AB312" s="131"/>
      <c r="AC312" s="131"/>
      <c r="AD312" s="131"/>
      <c r="AE312" s="131"/>
      <c r="AF312" s="131"/>
      <c r="AG312" s="131"/>
      <c r="AH312" s="173"/>
      <c r="AL312" s="133"/>
      <c r="AM312" s="133"/>
      <c r="AN312" s="133"/>
      <c r="AO312" s="133"/>
      <c r="AP312" s="133"/>
      <c r="AQ312" s="133"/>
      <c r="AR312" s="133"/>
      <c r="AS312" s="133"/>
      <c r="AT312" s="133"/>
      <c r="AU312" s="133"/>
      <c r="AV312" s="133"/>
      <c r="AW312" s="133"/>
      <c r="AX312" s="133"/>
      <c r="AY312" s="133"/>
      <c r="AZ312" s="133"/>
      <c r="BA312" s="133"/>
      <c r="BB312" s="133"/>
      <c r="BC312" s="133"/>
      <c r="BD312" s="133"/>
      <c r="BE312" s="133"/>
      <c r="BF312" s="133"/>
      <c r="BG312" s="133"/>
      <c r="BH312" s="133"/>
    </row>
    <row r="313" s="128" customFormat="1" customHeight="1" spans="1:60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 s="131"/>
      <c r="AB313" s="131"/>
      <c r="AC313" s="131"/>
      <c r="AD313" s="131"/>
      <c r="AE313" s="131"/>
      <c r="AF313" s="131"/>
      <c r="AG313" s="131"/>
      <c r="AH313" s="173"/>
      <c r="AL313" s="133"/>
      <c r="AM313" s="133"/>
      <c r="AN313" s="133"/>
      <c r="AO313" s="133"/>
      <c r="AP313" s="133"/>
      <c r="AQ313" s="133"/>
      <c r="AR313" s="133"/>
      <c r="AS313" s="133"/>
      <c r="AT313" s="133"/>
      <c r="AU313" s="133"/>
      <c r="AV313" s="133"/>
      <c r="AW313" s="133"/>
      <c r="AX313" s="133"/>
      <c r="AY313" s="133"/>
      <c r="AZ313" s="133"/>
      <c r="BA313" s="133"/>
      <c r="BB313" s="133"/>
      <c r="BC313" s="133"/>
      <c r="BD313" s="133"/>
      <c r="BE313" s="133"/>
      <c r="BF313" s="133"/>
      <c r="BG313" s="133"/>
      <c r="BH313" s="133"/>
    </row>
    <row r="314" s="128" customFormat="1" customHeight="1" spans="1:60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 s="131"/>
      <c r="AB314" s="131"/>
      <c r="AC314" s="131"/>
      <c r="AD314" s="131"/>
      <c r="AE314" s="131"/>
      <c r="AF314" s="131"/>
      <c r="AG314" s="131"/>
      <c r="AH314" s="173"/>
      <c r="AL314" s="133"/>
      <c r="AM314" s="133"/>
      <c r="AN314" s="133"/>
      <c r="AO314" s="133"/>
      <c r="AP314" s="133"/>
      <c r="AQ314" s="133"/>
      <c r="AR314" s="133"/>
      <c r="AS314" s="133"/>
      <c r="AT314" s="133"/>
      <c r="AU314" s="133"/>
      <c r="AV314" s="133"/>
      <c r="AW314" s="133"/>
      <c r="AX314" s="133"/>
      <c r="AY314" s="133"/>
      <c r="AZ314" s="133"/>
      <c r="BA314" s="133"/>
      <c r="BB314" s="133"/>
      <c r="BC314" s="133"/>
      <c r="BD314" s="133"/>
      <c r="BE314" s="133"/>
      <c r="BF314" s="133"/>
      <c r="BG314" s="133"/>
      <c r="BH314" s="133"/>
    </row>
    <row r="315" s="128" customFormat="1" customHeight="1" spans="1:60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 s="131"/>
      <c r="AB315" s="131"/>
      <c r="AC315" s="131"/>
      <c r="AD315" s="131"/>
      <c r="AE315" s="131"/>
      <c r="AF315" s="131"/>
      <c r="AG315" s="131"/>
      <c r="AH315" s="173"/>
      <c r="AL315" s="133"/>
      <c r="AM315" s="133"/>
      <c r="AN315" s="133"/>
      <c r="AO315" s="133"/>
      <c r="AP315" s="133"/>
      <c r="AQ315" s="133"/>
      <c r="AR315" s="133"/>
      <c r="AS315" s="133"/>
      <c r="AT315" s="133"/>
      <c r="AU315" s="133"/>
      <c r="AV315" s="133"/>
      <c r="AW315" s="133"/>
      <c r="AX315" s="133"/>
      <c r="AY315" s="133"/>
      <c r="AZ315" s="133"/>
      <c r="BA315" s="133"/>
      <c r="BB315" s="133"/>
      <c r="BC315" s="133"/>
      <c r="BD315" s="133"/>
      <c r="BE315" s="133"/>
      <c r="BF315" s="133"/>
      <c r="BG315" s="133"/>
      <c r="BH315" s="133"/>
    </row>
    <row r="316" s="128" customFormat="1" customHeight="1" spans="1:60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 s="131"/>
      <c r="AB316" s="131"/>
      <c r="AC316" s="131"/>
      <c r="AD316" s="131"/>
      <c r="AE316" s="131"/>
      <c r="AF316" s="131"/>
      <c r="AG316" s="131"/>
      <c r="AH316" s="173"/>
      <c r="AL316" s="133"/>
      <c r="AM316" s="133"/>
      <c r="AN316" s="133"/>
      <c r="AO316" s="133"/>
      <c r="AP316" s="133"/>
      <c r="AQ316" s="133"/>
      <c r="AR316" s="133"/>
      <c r="AS316" s="133"/>
      <c r="AT316" s="133"/>
      <c r="AU316" s="133"/>
      <c r="AV316" s="133"/>
      <c r="AW316" s="133"/>
      <c r="AX316" s="133"/>
      <c r="AY316" s="133"/>
      <c r="AZ316" s="133"/>
      <c r="BA316" s="133"/>
      <c r="BB316" s="133"/>
      <c r="BC316" s="133"/>
      <c r="BD316" s="133"/>
      <c r="BE316" s="133"/>
      <c r="BF316" s="133"/>
      <c r="BG316" s="133"/>
      <c r="BH316" s="133"/>
    </row>
    <row r="317" s="128" customFormat="1" customHeight="1" spans="1:60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 s="131"/>
      <c r="AB317" s="131"/>
      <c r="AC317" s="131"/>
      <c r="AD317" s="131"/>
      <c r="AE317" s="131"/>
      <c r="AF317" s="131"/>
      <c r="AG317" s="131"/>
      <c r="AH317" s="173"/>
      <c r="AL317" s="133"/>
      <c r="AM317" s="133"/>
      <c r="AN317" s="133"/>
      <c r="AO317" s="133"/>
      <c r="AP317" s="133"/>
      <c r="AQ317" s="133"/>
      <c r="AR317" s="133"/>
      <c r="AS317" s="133"/>
      <c r="AT317" s="133"/>
      <c r="AU317" s="133"/>
      <c r="AV317" s="133"/>
      <c r="AW317" s="133"/>
      <c r="AX317" s="133"/>
      <c r="AY317" s="133"/>
      <c r="AZ317" s="133"/>
      <c r="BA317" s="133"/>
      <c r="BB317" s="133"/>
      <c r="BC317" s="133"/>
      <c r="BD317" s="133"/>
      <c r="BE317" s="133"/>
      <c r="BF317" s="133"/>
      <c r="BG317" s="133"/>
      <c r="BH317" s="133"/>
    </row>
    <row r="318" s="128" customFormat="1" customHeight="1" spans="1:60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 s="131"/>
      <c r="AB318" s="131"/>
      <c r="AC318" s="131"/>
      <c r="AD318" s="131"/>
      <c r="AE318" s="131"/>
      <c r="AF318" s="131"/>
      <c r="AG318" s="131"/>
      <c r="AH318" s="173"/>
      <c r="AL318" s="133"/>
      <c r="AM318" s="133"/>
      <c r="AN318" s="133"/>
      <c r="AO318" s="133"/>
      <c r="AP318" s="133"/>
      <c r="AQ318" s="133"/>
      <c r="AR318" s="133"/>
      <c r="AS318" s="133"/>
      <c r="AT318" s="133"/>
      <c r="AU318" s="133"/>
      <c r="AV318" s="133"/>
      <c r="AW318" s="133"/>
      <c r="AX318" s="133"/>
      <c r="AY318" s="133"/>
      <c r="AZ318" s="133"/>
      <c r="BA318" s="133"/>
      <c r="BB318" s="133"/>
      <c r="BC318" s="133"/>
      <c r="BD318" s="133"/>
      <c r="BE318" s="133"/>
      <c r="BF318" s="133"/>
      <c r="BG318" s="133"/>
      <c r="BH318" s="133"/>
    </row>
    <row r="319" s="128" customFormat="1" customHeight="1" spans="1:60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 s="131"/>
      <c r="AB319" s="131"/>
      <c r="AC319" s="131"/>
      <c r="AD319" s="131"/>
      <c r="AE319" s="131"/>
      <c r="AF319" s="131"/>
      <c r="AG319" s="131"/>
      <c r="AH319" s="173"/>
      <c r="AL319" s="133"/>
      <c r="AM319" s="133"/>
      <c r="AN319" s="133"/>
      <c r="AO319" s="133"/>
      <c r="AP319" s="133"/>
      <c r="AQ319" s="133"/>
      <c r="AR319" s="133"/>
      <c r="AS319" s="133"/>
      <c r="AT319" s="133"/>
      <c r="AU319" s="133"/>
      <c r="AV319" s="133"/>
      <c r="AW319" s="133"/>
      <c r="AX319" s="133"/>
      <c r="AY319" s="133"/>
      <c r="AZ319" s="133"/>
      <c r="BA319" s="133"/>
      <c r="BB319" s="133"/>
      <c r="BC319" s="133"/>
      <c r="BD319" s="133"/>
      <c r="BE319" s="133"/>
      <c r="BF319" s="133"/>
      <c r="BG319" s="133"/>
      <c r="BH319" s="133"/>
    </row>
    <row r="320" s="128" customFormat="1" customHeight="1" spans="1:60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 s="131"/>
      <c r="AB320" s="131"/>
      <c r="AC320" s="131"/>
      <c r="AD320" s="131"/>
      <c r="AE320" s="131"/>
      <c r="AF320" s="131"/>
      <c r="AG320" s="131"/>
      <c r="AH320" s="173"/>
      <c r="AL320" s="133"/>
      <c r="AM320" s="133"/>
      <c r="AN320" s="133"/>
      <c r="AO320" s="133"/>
      <c r="AP320" s="133"/>
      <c r="AQ320" s="133"/>
      <c r="AR320" s="133"/>
      <c r="AS320" s="133"/>
      <c r="AT320" s="133"/>
      <c r="AU320" s="133"/>
      <c r="AV320" s="133"/>
      <c r="AW320" s="133"/>
      <c r="AX320" s="133"/>
      <c r="AY320" s="133"/>
      <c r="AZ320" s="133"/>
      <c r="BA320" s="133"/>
      <c r="BB320" s="133"/>
      <c r="BC320" s="133"/>
      <c r="BD320" s="133"/>
      <c r="BE320" s="133"/>
      <c r="BF320" s="133"/>
      <c r="BG320" s="133"/>
      <c r="BH320" s="133"/>
    </row>
    <row r="321" s="128" customFormat="1" customHeight="1" spans="1:60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 s="131"/>
      <c r="AB321" s="131"/>
      <c r="AC321" s="131"/>
      <c r="AD321" s="131"/>
      <c r="AE321" s="131"/>
      <c r="AF321" s="131"/>
      <c r="AG321" s="131"/>
      <c r="AH321" s="173"/>
      <c r="AL321" s="133"/>
      <c r="AM321" s="133"/>
      <c r="AN321" s="133"/>
      <c r="AO321" s="133"/>
      <c r="AP321" s="133"/>
      <c r="AQ321" s="133"/>
      <c r="AR321" s="133"/>
      <c r="AS321" s="133"/>
      <c r="AT321" s="133"/>
      <c r="AU321" s="133"/>
      <c r="AV321" s="133"/>
      <c r="AW321" s="133"/>
      <c r="AX321" s="133"/>
      <c r="AY321" s="133"/>
      <c r="AZ321" s="133"/>
      <c r="BA321" s="133"/>
      <c r="BB321" s="133"/>
      <c r="BC321" s="133"/>
      <c r="BD321" s="133"/>
      <c r="BE321" s="133"/>
      <c r="BF321" s="133"/>
      <c r="BG321" s="133"/>
      <c r="BH321" s="133"/>
    </row>
    <row r="322" s="128" customFormat="1" customHeight="1" spans="1:60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 s="131"/>
      <c r="AB322" s="131"/>
      <c r="AC322" s="131"/>
      <c r="AD322" s="131"/>
      <c r="AE322" s="131"/>
      <c r="AF322" s="131"/>
      <c r="AG322" s="131"/>
      <c r="AH322" s="173"/>
      <c r="AL322" s="133"/>
      <c r="AM322" s="133"/>
      <c r="AN322" s="133"/>
      <c r="AO322" s="133"/>
      <c r="AP322" s="133"/>
      <c r="AQ322" s="133"/>
      <c r="AR322" s="133"/>
      <c r="AS322" s="133"/>
      <c r="AT322" s="133"/>
      <c r="AU322" s="133"/>
      <c r="AV322" s="133"/>
      <c r="AW322" s="133"/>
      <c r="AX322" s="133"/>
      <c r="AY322" s="133"/>
      <c r="AZ322" s="133"/>
      <c r="BA322" s="133"/>
      <c r="BB322" s="133"/>
      <c r="BC322" s="133"/>
      <c r="BD322" s="133"/>
      <c r="BE322" s="133"/>
      <c r="BF322" s="133"/>
      <c r="BG322" s="133"/>
      <c r="BH322" s="133"/>
    </row>
    <row r="323" s="128" customFormat="1" customHeight="1" spans="1:60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 s="131"/>
      <c r="AB323" s="131"/>
      <c r="AC323" s="131"/>
      <c r="AD323" s="131"/>
      <c r="AE323" s="131"/>
      <c r="AF323" s="131"/>
      <c r="AG323" s="131"/>
      <c r="AH323" s="173"/>
      <c r="AL323" s="133"/>
      <c r="AM323" s="133"/>
      <c r="AN323" s="133"/>
      <c r="AO323" s="133"/>
      <c r="AP323" s="133"/>
      <c r="AQ323" s="133"/>
      <c r="AR323" s="133"/>
      <c r="AS323" s="133"/>
      <c r="AT323" s="133"/>
      <c r="AU323" s="133"/>
      <c r="AV323" s="133"/>
      <c r="AW323" s="133"/>
      <c r="AX323" s="133"/>
      <c r="AY323" s="133"/>
      <c r="AZ323" s="133"/>
      <c r="BA323" s="133"/>
      <c r="BB323" s="133"/>
      <c r="BC323" s="133"/>
      <c r="BD323" s="133"/>
      <c r="BE323" s="133"/>
      <c r="BF323" s="133"/>
      <c r="BG323" s="133"/>
      <c r="BH323" s="133"/>
    </row>
    <row r="324" s="128" customFormat="1" customHeight="1" spans="1:60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 s="131"/>
      <c r="AB324" s="131"/>
      <c r="AC324" s="131"/>
      <c r="AD324" s="131"/>
      <c r="AE324" s="131"/>
      <c r="AF324" s="131"/>
      <c r="AG324" s="131"/>
      <c r="AH324" s="173"/>
      <c r="AL324" s="133"/>
      <c r="AM324" s="133"/>
      <c r="AN324" s="133"/>
      <c r="AO324" s="133"/>
      <c r="AP324" s="133"/>
      <c r="AQ324" s="133"/>
      <c r="AR324" s="133"/>
      <c r="AS324" s="133"/>
      <c r="AT324" s="133"/>
      <c r="AU324" s="133"/>
      <c r="AV324" s="133"/>
      <c r="AW324" s="133"/>
      <c r="AX324" s="133"/>
      <c r="AY324" s="133"/>
      <c r="AZ324" s="133"/>
      <c r="BA324" s="133"/>
      <c r="BB324" s="133"/>
      <c r="BC324" s="133"/>
      <c r="BD324" s="133"/>
      <c r="BE324" s="133"/>
      <c r="BF324" s="133"/>
      <c r="BG324" s="133"/>
      <c r="BH324" s="133"/>
    </row>
    <row r="325" s="128" customFormat="1" customHeight="1" spans="1:60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 s="131"/>
      <c r="AB325" s="131"/>
      <c r="AC325" s="131"/>
      <c r="AD325" s="131"/>
      <c r="AE325" s="131"/>
      <c r="AF325" s="131"/>
      <c r="AG325" s="131"/>
      <c r="AH325" s="173"/>
      <c r="AL325" s="133"/>
      <c r="AM325" s="133"/>
      <c r="AN325" s="133"/>
      <c r="AO325" s="133"/>
      <c r="AP325" s="133"/>
      <c r="AQ325" s="133"/>
      <c r="AR325" s="133"/>
      <c r="AS325" s="133"/>
      <c r="AT325" s="133"/>
      <c r="AU325" s="133"/>
      <c r="AV325" s="133"/>
      <c r="AW325" s="133"/>
      <c r="AX325" s="133"/>
      <c r="AY325" s="133"/>
      <c r="AZ325" s="133"/>
      <c r="BA325" s="133"/>
      <c r="BB325" s="133"/>
      <c r="BC325" s="133"/>
      <c r="BD325" s="133"/>
      <c r="BE325" s="133"/>
      <c r="BF325" s="133"/>
      <c r="BG325" s="133"/>
      <c r="BH325" s="133"/>
    </row>
    <row r="326" s="128" customFormat="1" customHeight="1" spans="1:60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 s="131"/>
      <c r="AB326" s="131"/>
      <c r="AC326" s="131"/>
      <c r="AD326" s="131"/>
      <c r="AE326" s="131"/>
      <c r="AF326" s="131"/>
      <c r="AG326" s="131"/>
      <c r="AH326" s="173"/>
      <c r="AL326" s="133"/>
      <c r="AM326" s="133"/>
      <c r="AN326" s="133"/>
      <c r="AO326" s="133"/>
      <c r="AP326" s="133"/>
      <c r="AQ326" s="133"/>
      <c r="AR326" s="133"/>
      <c r="AS326" s="133"/>
      <c r="AT326" s="133"/>
      <c r="AU326" s="133"/>
      <c r="AV326" s="133"/>
      <c r="AW326" s="133"/>
      <c r="AX326" s="133"/>
      <c r="AY326" s="133"/>
      <c r="AZ326" s="133"/>
      <c r="BA326" s="133"/>
      <c r="BB326" s="133"/>
      <c r="BC326" s="133"/>
      <c r="BD326" s="133"/>
      <c r="BE326" s="133"/>
      <c r="BF326" s="133"/>
      <c r="BG326" s="133"/>
      <c r="BH326" s="133"/>
    </row>
    <row r="327" s="128" customFormat="1" customHeight="1" spans="1:60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 s="131"/>
      <c r="AB327" s="131"/>
      <c r="AC327" s="131"/>
      <c r="AD327" s="131"/>
      <c r="AE327" s="131"/>
      <c r="AF327" s="131"/>
      <c r="AG327" s="131"/>
      <c r="AH327" s="173"/>
      <c r="AL327" s="133"/>
      <c r="AM327" s="133"/>
      <c r="AN327" s="133"/>
      <c r="AO327" s="133"/>
      <c r="AP327" s="133"/>
      <c r="AQ327" s="133"/>
      <c r="AR327" s="133"/>
      <c r="AS327" s="133"/>
      <c r="AT327" s="133"/>
      <c r="AU327" s="133"/>
      <c r="AV327" s="133"/>
      <c r="AW327" s="133"/>
      <c r="AX327" s="133"/>
      <c r="AY327" s="133"/>
      <c r="AZ327" s="133"/>
      <c r="BA327" s="133"/>
      <c r="BB327" s="133"/>
      <c r="BC327" s="133"/>
      <c r="BD327" s="133"/>
      <c r="BE327" s="133"/>
      <c r="BF327" s="133"/>
      <c r="BG327" s="133"/>
      <c r="BH327" s="133"/>
    </row>
    <row r="328" s="128" customFormat="1" customHeight="1" spans="1:60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 s="131"/>
      <c r="AB328" s="131"/>
      <c r="AC328" s="131"/>
      <c r="AD328" s="131"/>
      <c r="AE328" s="131"/>
      <c r="AF328" s="131"/>
      <c r="AG328" s="131"/>
      <c r="AH328" s="173"/>
      <c r="AL328" s="133"/>
      <c r="AM328" s="133"/>
      <c r="AN328" s="133"/>
      <c r="AO328" s="133"/>
      <c r="AP328" s="133"/>
      <c r="AQ328" s="133"/>
      <c r="AR328" s="133"/>
      <c r="AS328" s="133"/>
      <c r="AT328" s="133"/>
      <c r="AU328" s="133"/>
      <c r="AV328" s="133"/>
      <c r="AW328" s="133"/>
      <c r="AX328" s="133"/>
      <c r="AY328" s="133"/>
      <c r="AZ328" s="133"/>
      <c r="BA328" s="133"/>
      <c r="BB328" s="133"/>
      <c r="BC328" s="133"/>
      <c r="BD328" s="133"/>
      <c r="BE328" s="133"/>
      <c r="BF328" s="133"/>
      <c r="BG328" s="133"/>
      <c r="BH328" s="133"/>
    </row>
    <row r="329" s="128" customFormat="1" customHeight="1" spans="1:60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 s="131"/>
      <c r="AB329" s="131"/>
      <c r="AC329" s="131"/>
      <c r="AD329" s="131"/>
      <c r="AE329" s="131"/>
      <c r="AF329" s="131"/>
      <c r="AG329" s="131"/>
      <c r="AH329" s="173"/>
      <c r="AL329" s="133"/>
      <c r="AM329" s="133"/>
      <c r="AN329" s="133"/>
      <c r="AO329" s="133"/>
      <c r="AP329" s="133"/>
      <c r="AQ329" s="133"/>
      <c r="AR329" s="133"/>
      <c r="AS329" s="133"/>
      <c r="AT329" s="133"/>
      <c r="AU329" s="133"/>
      <c r="AV329" s="133"/>
      <c r="AW329" s="133"/>
      <c r="AX329" s="133"/>
      <c r="AY329" s="133"/>
      <c r="AZ329" s="133"/>
      <c r="BA329" s="133"/>
      <c r="BB329" s="133"/>
      <c r="BC329" s="133"/>
      <c r="BD329" s="133"/>
      <c r="BE329" s="133"/>
      <c r="BF329" s="133"/>
      <c r="BG329" s="133"/>
      <c r="BH329" s="133"/>
    </row>
    <row r="330" s="128" customFormat="1" customHeight="1" spans="1:60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 s="131"/>
      <c r="AB330" s="131"/>
      <c r="AC330" s="131"/>
      <c r="AD330" s="131"/>
      <c r="AE330" s="131"/>
      <c r="AF330" s="131"/>
      <c r="AG330" s="131"/>
      <c r="AH330" s="173"/>
      <c r="AL330" s="133"/>
      <c r="AM330" s="133"/>
      <c r="AN330" s="133"/>
      <c r="AO330" s="133"/>
      <c r="AP330" s="133"/>
      <c r="AQ330" s="133"/>
      <c r="AR330" s="133"/>
      <c r="AS330" s="133"/>
      <c r="AT330" s="133"/>
      <c r="AU330" s="133"/>
      <c r="AV330" s="133"/>
      <c r="AW330" s="133"/>
      <c r="AX330" s="133"/>
      <c r="AY330" s="133"/>
      <c r="AZ330" s="133"/>
      <c r="BA330" s="133"/>
      <c r="BB330" s="133"/>
      <c r="BC330" s="133"/>
      <c r="BD330" s="133"/>
      <c r="BE330" s="133"/>
      <c r="BF330" s="133"/>
      <c r="BG330" s="133"/>
      <c r="BH330" s="133"/>
    </row>
    <row r="331" s="128" customFormat="1" customHeight="1" spans="1:60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 s="131"/>
      <c r="AB331" s="131"/>
      <c r="AC331" s="131"/>
      <c r="AD331" s="131"/>
      <c r="AE331" s="131"/>
      <c r="AF331" s="131"/>
      <c r="AG331" s="131"/>
      <c r="AH331" s="173"/>
      <c r="AL331" s="133"/>
      <c r="AM331" s="133"/>
      <c r="AN331" s="133"/>
      <c r="AO331" s="133"/>
      <c r="AP331" s="133"/>
      <c r="AQ331" s="133"/>
      <c r="AR331" s="133"/>
      <c r="AS331" s="133"/>
      <c r="AT331" s="133"/>
      <c r="AU331" s="133"/>
      <c r="AV331" s="133"/>
      <c r="AW331" s="133"/>
      <c r="AX331" s="133"/>
      <c r="AY331" s="133"/>
      <c r="AZ331" s="133"/>
      <c r="BA331" s="133"/>
      <c r="BB331" s="133"/>
      <c r="BC331" s="133"/>
      <c r="BD331" s="133"/>
      <c r="BE331" s="133"/>
      <c r="BF331" s="133"/>
      <c r="BG331" s="133"/>
      <c r="BH331" s="133"/>
    </row>
    <row r="332" s="128" customFormat="1" customHeight="1" spans="1:60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 s="131"/>
      <c r="AB332" s="131"/>
      <c r="AC332" s="131"/>
      <c r="AD332" s="131"/>
      <c r="AE332" s="131"/>
      <c r="AF332" s="131"/>
      <c r="AG332" s="131"/>
      <c r="AH332" s="173"/>
      <c r="AL332" s="133"/>
      <c r="AM332" s="133"/>
      <c r="AN332" s="133"/>
      <c r="AO332" s="133"/>
      <c r="AP332" s="133"/>
      <c r="AQ332" s="133"/>
      <c r="AR332" s="133"/>
      <c r="AS332" s="133"/>
      <c r="AT332" s="133"/>
      <c r="AU332" s="133"/>
      <c r="AV332" s="133"/>
      <c r="AW332" s="133"/>
      <c r="AX332" s="133"/>
      <c r="AY332" s="133"/>
      <c r="AZ332" s="133"/>
      <c r="BA332" s="133"/>
      <c r="BB332" s="133"/>
      <c r="BC332" s="133"/>
      <c r="BD332" s="133"/>
      <c r="BE332" s="133"/>
      <c r="BF332" s="133"/>
      <c r="BG332" s="133"/>
      <c r="BH332" s="133"/>
    </row>
    <row r="333" s="128" customFormat="1" customHeight="1" spans="1:60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 s="131"/>
      <c r="AB333" s="131"/>
      <c r="AC333" s="131"/>
      <c r="AD333" s="131"/>
      <c r="AE333" s="131"/>
      <c r="AF333" s="131"/>
      <c r="AG333" s="131"/>
      <c r="AH333" s="173"/>
      <c r="AL333" s="133"/>
      <c r="AM333" s="133"/>
      <c r="AN333" s="133"/>
      <c r="AO333" s="133"/>
      <c r="AP333" s="133"/>
      <c r="AQ333" s="133"/>
      <c r="AR333" s="133"/>
      <c r="AS333" s="133"/>
      <c r="AT333" s="133"/>
      <c r="AU333" s="133"/>
      <c r="AV333" s="133"/>
      <c r="AW333" s="133"/>
      <c r="AX333" s="133"/>
      <c r="AY333" s="133"/>
      <c r="AZ333" s="133"/>
      <c r="BA333" s="133"/>
      <c r="BB333" s="133"/>
      <c r="BC333" s="133"/>
      <c r="BD333" s="133"/>
      <c r="BE333" s="133"/>
      <c r="BF333" s="133"/>
      <c r="BG333" s="133"/>
      <c r="BH333" s="133"/>
    </row>
    <row r="334" s="128" customFormat="1" customHeight="1" spans="1:60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 s="131"/>
      <c r="AB334" s="131"/>
      <c r="AC334" s="131"/>
      <c r="AD334" s="131"/>
      <c r="AE334" s="131"/>
      <c r="AF334" s="131"/>
      <c r="AG334" s="131"/>
      <c r="AH334" s="173"/>
      <c r="AL334" s="133"/>
      <c r="AM334" s="133"/>
      <c r="AN334" s="133"/>
      <c r="AO334" s="133"/>
      <c r="AP334" s="133"/>
      <c r="AQ334" s="133"/>
      <c r="AR334" s="133"/>
      <c r="AS334" s="133"/>
      <c r="AT334" s="133"/>
      <c r="AU334" s="133"/>
      <c r="AV334" s="133"/>
      <c r="AW334" s="133"/>
      <c r="AX334" s="133"/>
      <c r="AY334" s="133"/>
      <c r="AZ334" s="133"/>
      <c r="BA334" s="133"/>
      <c r="BB334" s="133"/>
      <c r="BC334" s="133"/>
      <c r="BD334" s="133"/>
      <c r="BE334" s="133"/>
      <c r="BF334" s="133"/>
      <c r="BG334" s="133"/>
      <c r="BH334" s="133"/>
    </row>
    <row r="335" s="128" customFormat="1" customHeight="1" spans="1:60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 s="131"/>
      <c r="AB335" s="131"/>
      <c r="AC335" s="131"/>
      <c r="AD335" s="131"/>
      <c r="AE335" s="131"/>
      <c r="AF335" s="131"/>
      <c r="AG335" s="131"/>
      <c r="AH335" s="173"/>
      <c r="AL335" s="133"/>
      <c r="AM335" s="133"/>
      <c r="AN335" s="133"/>
      <c r="AO335" s="133"/>
      <c r="AP335" s="133"/>
      <c r="AQ335" s="133"/>
      <c r="AR335" s="133"/>
      <c r="AS335" s="133"/>
      <c r="AT335" s="133"/>
      <c r="AU335" s="133"/>
      <c r="AV335" s="133"/>
      <c r="AW335" s="133"/>
      <c r="AX335" s="133"/>
      <c r="AY335" s="133"/>
      <c r="AZ335" s="133"/>
      <c r="BA335" s="133"/>
      <c r="BB335" s="133"/>
      <c r="BC335" s="133"/>
      <c r="BD335" s="133"/>
      <c r="BE335" s="133"/>
      <c r="BF335" s="133"/>
      <c r="BG335" s="133"/>
      <c r="BH335" s="133"/>
    </row>
    <row r="336" s="128" customFormat="1" customHeight="1" spans="1:60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 s="131"/>
      <c r="AB336" s="131"/>
      <c r="AC336" s="131"/>
      <c r="AD336" s="131"/>
      <c r="AE336" s="131"/>
      <c r="AF336" s="131"/>
      <c r="AG336" s="131"/>
      <c r="AH336" s="173"/>
      <c r="AL336" s="133"/>
      <c r="AM336" s="133"/>
      <c r="AN336" s="133"/>
      <c r="AO336" s="133"/>
      <c r="AP336" s="133"/>
      <c r="AQ336" s="133"/>
      <c r="AR336" s="133"/>
      <c r="AS336" s="133"/>
      <c r="AT336" s="133"/>
      <c r="AU336" s="133"/>
      <c r="AV336" s="133"/>
      <c r="AW336" s="133"/>
      <c r="AX336" s="133"/>
      <c r="AY336" s="133"/>
      <c r="AZ336" s="133"/>
      <c r="BA336" s="133"/>
      <c r="BB336" s="133"/>
      <c r="BC336" s="133"/>
      <c r="BD336" s="133"/>
      <c r="BE336" s="133"/>
      <c r="BF336" s="133"/>
      <c r="BG336" s="133"/>
      <c r="BH336" s="133"/>
    </row>
    <row r="337" s="128" customFormat="1" customHeight="1" spans="1:60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 s="131"/>
      <c r="AB337" s="131"/>
      <c r="AC337" s="131"/>
      <c r="AD337" s="131"/>
      <c r="AE337" s="131"/>
      <c r="AF337" s="131"/>
      <c r="AG337" s="131"/>
      <c r="AH337" s="173"/>
      <c r="AL337" s="133"/>
      <c r="AM337" s="133"/>
      <c r="AN337" s="133"/>
      <c r="AO337" s="133"/>
      <c r="AP337" s="133"/>
      <c r="AQ337" s="133"/>
      <c r="AR337" s="133"/>
      <c r="AS337" s="133"/>
      <c r="AT337" s="133"/>
      <c r="AU337" s="133"/>
      <c r="AV337" s="133"/>
      <c r="AW337" s="133"/>
      <c r="AX337" s="133"/>
      <c r="AY337" s="133"/>
      <c r="AZ337" s="133"/>
      <c r="BA337" s="133"/>
      <c r="BB337" s="133"/>
      <c r="BC337" s="133"/>
      <c r="BD337" s="133"/>
      <c r="BE337" s="133"/>
      <c r="BF337" s="133"/>
      <c r="BG337" s="133"/>
      <c r="BH337" s="133"/>
    </row>
    <row r="338" s="128" customFormat="1" customHeight="1" spans="1:60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 s="131"/>
      <c r="AB338" s="131"/>
      <c r="AC338" s="131"/>
      <c r="AD338" s="131"/>
      <c r="AE338" s="131"/>
      <c r="AF338" s="131"/>
      <c r="AG338" s="131"/>
      <c r="AH338" s="173"/>
      <c r="AL338" s="133"/>
      <c r="AM338" s="133"/>
      <c r="AN338" s="133"/>
      <c r="AO338" s="133"/>
      <c r="AP338" s="133"/>
      <c r="AQ338" s="133"/>
      <c r="AR338" s="133"/>
      <c r="AS338" s="133"/>
      <c r="AT338" s="133"/>
      <c r="AU338" s="133"/>
      <c r="AV338" s="133"/>
      <c r="AW338" s="133"/>
      <c r="AX338" s="133"/>
      <c r="AY338" s="133"/>
      <c r="AZ338" s="133"/>
      <c r="BA338" s="133"/>
      <c r="BB338" s="133"/>
      <c r="BC338" s="133"/>
      <c r="BD338" s="133"/>
      <c r="BE338" s="133"/>
      <c r="BF338" s="133"/>
      <c r="BG338" s="133"/>
      <c r="BH338" s="133"/>
    </row>
    <row r="339" s="128" customFormat="1" customHeight="1" spans="1:60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 s="131"/>
      <c r="AB339" s="131"/>
      <c r="AC339" s="131"/>
      <c r="AD339" s="131"/>
      <c r="AE339" s="131"/>
      <c r="AF339" s="131"/>
      <c r="AG339" s="131"/>
      <c r="AH339" s="173"/>
      <c r="AL339" s="133"/>
      <c r="AM339" s="133"/>
      <c r="AN339" s="133"/>
      <c r="AO339" s="133"/>
      <c r="AP339" s="133"/>
      <c r="AQ339" s="133"/>
      <c r="AR339" s="133"/>
      <c r="AS339" s="133"/>
      <c r="AT339" s="133"/>
      <c r="AU339" s="133"/>
      <c r="AV339" s="133"/>
      <c r="AW339" s="133"/>
      <c r="AX339" s="133"/>
      <c r="AY339" s="133"/>
      <c r="AZ339" s="133"/>
      <c r="BA339" s="133"/>
      <c r="BB339" s="133"/>
      <c r="BC339" s="133"/>
      <c r="BD339" s="133"/>
      <c r="BE339" s="133"/>
      <c r="BF339" s="133"/>
      <c r="BG339" s="133"/>
      <c r="BH339" s="133"/>
    </row>
    <row r="340" s="128" customFormat="1" customHeight="1" spans="1:60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 s="131"/>
      <c r="AB340" s="131"/>
      <c r="AC340" s="131"/>
      <c r="AD340" s="131"/>
      <c r="AE340" s="131"/>
      <c r="AF340" s="131"/>
      <c r="AG340" s="131"/>
      <c r="AH340" s="173"/>
      <c r="AL340" s="133"/>
      <c r="AM340" s="133"/>
      <c r="AN340" s="133"/>
      <c r="AO340" s="133"/>
      <c r="AP340" s="133"/>
      <c r="AQ340" s="133"/>
      <c r="AR340" s="133"/>
      <c r="AS340" s="133"/>
      <c r="AT340" s="133"/>
      <c r="AU340" s="133"/>
      <c r="AV340" s="133"/>
      <c r="AW340" s="133"/>
      <c r="AX340" s="133"/>
      <c r="AY340" s="133"/>
      <c r="AZ340" s="133"/>
      <c r="BA340" s="133"/>
      <c r="BB340" s="133"/>
      <c r="BC340" s="133"/>
      <c r="BD340" s="133"/>
      <c r="BE340" s="133"/>
      <c r="BF340" s="133"/>
      <c r="BG340" s="133"/>
      <c r="BH340" s="133"/>
    </row>
    <row r="341" s="128" customFormat="1" customHeight="1" spans="1:60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 s="131"/>
      <c r="AB341" s="131"/>
      <c r="AC341" s="131"/>
      <c r="AD341" s="131"/>
      <c r="AE341" s="131"/>
      <c r="AF341" s="131"/>
      <c r="AG341" s="131"/>
      <c r="AH341" s="173"/>
      <c r="AL341" s="133"/>
      <c r="AM341" s="133"/>
      <c r="AN341" s="133"/>
      <c r="AO341" s="133"/>
      <c r="AP341" s="133"/>
      <c r="AQ341" s="133"/>
      <c r="AR341" s="133"/>
      <c r="AS341" s="133"/>
      <c r="AT341" s="133"/>
      <c r="AU341" s="133"/>
      <c r="AV341" s="133"/>
      <c r="AW341" s="133"/>
      <c r="AX341" s="133"/>
      <c r="AY341" s="133"/>
      <c r="AZ341" s="133"/>
      <c r="BA341" s="133"/>
      <c r="BB341" s="133"/>
      <c r="BC341" s="133"/>
      <c r="BD341" s="133"/>
      <c r="BE341" s="133"/>
      <c r="BF341" s="133"/>
      <c r="BG341" s="133"/>
      <c r="BH341" s="133"/>
    </row>
    <row r="342" s="128" customFormat="1" customHeight="1" spans="1:60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 s="131"/>
      <c r="AB342" s="131"/>
      <c r="AC342" s="131"/>
      <c r="AD342" s="131"/>
      <c r="AE342" s="131"/>
      <c r="AF342" s="131"/>
      <c r="AG342" s="131"/>
      <c r="AH342" s="173"/>
      <c r="AL342" s="133"/>
      <c r="AM342" s="133"/>
      <c r="AN342" s="133"/>
      <c r="AO342" s="133"/>
      <c r="AP342" s="133"/>
      <c r="AQ342" s="133"/>
      <c r="AR342" s="133"/>
      <c r="AS342" s="133"/>
      <c r="AT342" s="133"/>
      <c r="AU342" s="133"/>
      <c r="AV342" s="133"/>
      <c r="AW342" s="133"/>
      <c r="AX342" s="133"/>
      <c r="AY342" s="133"/>
      <c r="AZ342" s="133"/>
      <c r="BA342" s="133"/>
      <c r="BB342" s="133"/>
      <c r="BC342" s="133"/>
      <c r="BD342" s="133"/>
      <c r="BE342" s="133"/>
      <c r="BF342" s="133"/>
      <c r="BG342" s="133"/>
      <c r="BH342" s="133"/>
    </row>
    <row r="343" s="128" customFormat="1" customHeight="1" spans="1:60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 s="131"/>
      <c r="AB343" s="131"/>
      <c r="AC343" s="131"/>
      <c r="AD343" s="131"/>
      <c r="AE343" s="131"/>
      <c r="AF343" s="131"/>
      <c r="AG343" s="131"/>
      <c r="AH343" s="173"/>
      <c r="AL343" s="133"/>
      <c r="AM343" s="133"/>
      <c r="AN343" s="133"/>
      <c r="AO343" s="133"/>
      <c r="AP343" s="133"/>
      <c r="AQ343" s="133"/>
      <c r="AR343" s="133"/>
      <c r="AS343" s="133"/>
      <c r="AT343" s="133"/>
      <c r="AU343" s="133"/>
      <c r="AV343" s="133"/>
      <c r="AW343" s="133"/>
      <c r="AX343" s="133"/>
      <c r="AY343" s="133"/>
      <c r="AZ343" s="133"/>
      <c r="BA343" s="133"/>
      <c r="BB343" s="133"/>
      <c r="BC343" s="133"/>
      <c r="BD343" s="133"/>
      <c r="BE343" s="133"/>
      <c r="BF343" s="133"/>
      <c r="BG343" s="133"/>
      <c r="BH343" s="133"/>
    </row>
    <row r="344" s="128" customFormat="1" customHeight="1" spans="1:60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 s="131"/>
      <c r="AB344" s="131"/>
      <c r="AC344" s="131"/>
      <c r="AD344" s="131"/>
      <c r="AE344" s="131"/>
      <c r="AF344" s="131"/>
      <c r="AG344" s="131"/>
      <c r="AH344" s="173"/>
      <c r="AL344" s="133"/>
      <c r="AM344" s="133"/>
      <c r="AN344" s="133"/>
      <c r="AO344" s="133"/>
      <c r="AP344" s="133"/>
      <c r="AQ344" s="133"/>
      <c r="AR344" s="133"/>
      <c r="AS344" s="133"/>
      <c r="AT344" s="133"/>
      <c r="AU344" s="133"/>
      <c r="AV344" s="133"/>
      <c r="AW344" s="133"/>
      <c r="AX344" s="133"/>
      <c r="AY344" s="133"/>
      <c r="AZ344" s="133"/>
      <c r="BA344" s="133"/>
      <c r="BB344" s="133"/>
      <c r="BC344" s="133"/>
      <c r="BD344" s="133"/>
      <c r="BE344" s="133"/>
      <c r="BF344" s="133"/>
      <c r="BG344" s="133"/>
      <c r="BH344" s="133"/>
    </row>
    <row r="345" s="128" customFormat="1" customHeight="1" spans="1:60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 s="131"/>
      <c r="AB345" s="131"/>
      <c r="AC345" s="131"/>
      <c r="AD345" s="131"/>
      <c r="AE345" s="131"/>
      <c r="AF345" s="131"/>
      <c r="AG345" s="131"/>
      <c r="AH345" s="173"/>
      <c r="AL345" s="133"/>
      <c r="AM345" s="133"/>
      <c r="AN345" s="133"/>
      <c r="AO345" s="133"/>
      <c r="AP345" s="133"/>
      <c r="AQ345" s="133"/>
      <c r="AR345" s="133"/>
      <c r="AS345" s="133"/>
      <c r="AT345" s="133"/>
      <c r="AU345" s="133"/>
      <c r="AV345" s="133"/>
      <c r="AW345" s="133"/>
      <c r="AX345" s="133"/>
      <c r="AY345" s="133"/>
      <c r="AZ345" s="133"/>
      <c r="BA345" s="133"/>
      <c r="BB345" s="133"/>
      <c r="BC345" s="133"/>
      <c r="BD345" s="133"/>
      <c r="BE345" s="133"/>
      <c r="BF345" s="133"/>
      <c r="BG345" s="133"/>
      <c r="BH345" s="133"/>
    </row>
    <row r="346" s="128" customFormat="1" customHeight="1" spans="1:60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 s="131"/>
      <c r="AB346" s="131"/>
      <c r="AC346" s="131"/>
      <c r="AD346" s="131"/>
      <c r="AE346" s="131"/>
      <c r="AF346" s="131"/>
      <c r="AG346" s="131"/>
      <c r="AH346" s="173"/>
      <c r="AL346" s="133"/>
      <c r="AM346" s="133"/>
      <c r="AN346" s="133"/>
      <c r="AO346" s="133"/>
      <c r="AP346" s="133"/>
      <c r="AQ346" s="133"/>
      <c r="AR346" s="133"/>
      <c r="AS346" s="133"/>
      <c r="AT346" s="133"/>
      <c r="AU346" s="133"/>
      <c r="AV346" s="133"/>
      <c r="AW346" s="133"/>
      <c r="AX346" s="133"/>
      <c r="AY346" s="133"/>
      <c r="AZ346" s="133"/>
      <c r="BA346" s="133"/>
      <c r="BB346" s="133"/>
      <c r="BC346" s="133"/>
      <c r="BD346" s="133"/>
      <c r="BE346" s="133"/>
      <c r="BF346" s="133"/>
      <c r="BG346" s="133"/>
      <c r="BH346" s="133"/>
    </row>
    <row r="347" s="128" customFormat="1" customHeight="1" spans="1:60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 s="131"/>
      <c r="AB347" s="131"/>
      <c r="AC347" s="131"/>
      <c r="AD347" s="131"/>
      <c r="AE347" s="131"/>
      <c r="AF347" s="131"/>
      <c r="AG347" s="131"/>
      <c r="AH347" s="173"/>
      <c r="AL347" s="133"/>
      <c r="AM347" s="133"/>
      <c r="AN347" s="133"/>
      <c r="AO347" s="133"/>
      <c r="AP347" s="133"/>
      <c r="AQ347" s="133"/>
      <c r="AR347" s="133"/>
      <c r="AS347" s="133"/>
      <c r="AT347" s="133"/>
      <c r="AU347" s="133"/>
      <c r="AV347" s="133"/>
      <c r="AW347" s="133"/>
      <c r="AX347" s="133"/>
      <c r="AY347" s="133"/>
      <c r="AZ347" s="133"/>
      <c r="BA347" s="133"/>
      <c r="BB347" s="133"/>
      <c r="BC347" s="133"/>
      <c r="BD347" s="133"/>
      <c r="BE347" s="133"/>
      <c r="BF347" s="133"/>
      <c r="BG347" s="133"/>
      <c r="BH347" s="133"/>
    </row>
    <row r="348" s="128" customFormat="1" customHeight="1" spans="1:60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 s="131"/>
      <c r="AB348" s="131"/>
      <c r="AC348" s="131"/>
      <c r="AD348" s="131"/>
      <c r="AE348" s="131"/>
      <c r="AF348" s="131"/>
      <c r="AG348" s="131"/>
      <c r="AH348" s="173"/>
      <c r="AL348" s="133"/>
      <c r="AM348" s="133"/>
      <c r="AN348" s="133"/>
      <c r="AO348" s="133"/>
      <c r="AP348" s="133"/>
      <c r="AQ348" s="133"/>
      <c r="AR348" s="133"/>
      <c r="AS348" s="133"/>
      <c r="AT348" s="133"/>
      <c r="AU348" s="133"/>
      <c r="AV348" s="133"/>
      <c r="AW348" s="133"/>
      <c r="AX348" s="133"/>
      <c r="AY348" s="133"/>
      <c r="AZ348" s="133"/>
      <c r="BA348" s="133"/>
      <c r="BB348" s="133"/>
      <c r="BC348" s="133"/>
      <c r="BD348" s="133"/>
      <c r="BE348" s="133"/>
      <c r="BF348" s="133"/>
      <c r="BG348" s="133"/>
      <c r="BH348" s="133"/>
    </row>
    <row r="349" s="128" customFormat="1" customHeight="1" spans="1:60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 s="131"/>
      <c r="AB349" s="131"/>
      <c r="AC349" s="131"/>
      <c r="AD349" s="131"/>
      <c r="AE349" s="131"/>
      <c r="AF349" s="131"/>
      <c r="AG349" s="131"/>
      <c r="AH349" s="173"/>
      <c r="AL349" s="133"/>
      <c r="AM349" s="133"/>
      <c r="AN349" s="133"/>
      <c r="AO349" s="133"/>
      <c r="AP349" s="133"/>
      <c r="AQ349" s="133"/>
      <c r="AR349" s="133"/>
      <c r="AS349" s="133"/>
      <c r="AT349" s="133"/>
      <c r="AU349" s="133"/>
      <c r="AV349" s="133"/>
      <c r="AW349" s="133"/>
      <c r="AX349" s="133"/>
      <c r="AY349" s="133"/>
      <c r="AZ349" s="133"/>
      <c r="BA349" s="133"/>
      <c r="BB349" s="133"/>
      <c r="BC349" s="133"/>
      <c r="BD349" s="133"/>
      <c r="BE349" s="133"/>
      <c r="BF349" s="133"/>
      <c r="BG349" s="133"/>
      <c r="BH349" s="133"/>
    </row>
    <row r="350" s="128" customFormat="1" customHeight="1" spans="1:60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 s="131"/>
      <c r="AB350" s="131"/>
      <c r="AC350" s="131"/>
      <c r="AD350" s="131"/>
      <c r="AE350" s="131"/>
      <c r="AF350" s="131"/>
      <c r="AG350" s="131"/>
      <c r="AH350" s="173"/>
      <c r="AL350" s="133"/>
      <c r="AM350" s="133"/>
      <c r="AN350" s="133"/>
      <c r="AO350" s="133"/>
      <c r="AP350" s="133"/>
      <c r="AQ350" s="133"/>
      <c r="AR350" s="133"/>
      <c r="AS350" s="133"/>
      <c r="AT350" s="133"/>
      <c r="AU350" s="133"/>
      <c r="AV350" s="133"/>
      <c r="AW350" s="133"/>
      <c r="AX350" s="133"/>
      <c r="AY350" s="133"/>
      <c r="AZ350" s="133"/>
      <c r="BA350" s="133"/>
      <c r="BB350" s="133"/>
      <c r="BC350" s="133"/>
      <c r="BD350" s="133"/>
      <c r="BE350" s="133"/>
      <c r="BF350" s="133"/>
      <c r="BG350" s="133"/>
      <c r="BH350" s="133"/>
    </row>
    <row r="351" s="128" customFormat="1" customHeight="1" spans="1:60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 s="131"/>
      <c r="AB351" s="131"/>
      <c r="AC351" s="131"/>
      <c r="AD351" s="131"/>
      <c r="AE351" s="131"/>
      <c r="AF351" s="131"/>
      <c r="AG351" s="131"/>
      <c r="AH351" s="173"/>
      <c r="AL351" s="133"/>
      <c r="AM351" s="133"/>
      <c r="AN351" s="133"/>
      <c r="AO351" s="133"/>
      <c r="AP351" s="133"/>
      <c r="AQ351" s="133"/>
      <c r="AR351" s="133"/>
      <c r="AS351" s="133"/>
      <c r="AT351" s="133"/>
      <c r="AU351" s="133"/>
      <c r="AV351" s="133"/>
      <c r="AW351" s="133"/>
      <c r="AX351" s="133"/>
      <c r="AY351" s="133"/>
      <c r="AZ351" s="133"/>
      <c r="BA351" s="133"/>
      <c r="BB351" s="133"/>
      <c r="BC351" s="133"/>
      <c r="BD351" s="133"/>
      <c r="BE351" s="133"/>
      <c r="BF351" s="133"/>
      <c r="BG351" s="133"/>
      <c r="BH351" s="133"/>
    </row>
    <row r="352" s="128" customFormat="1" customHeight="1" spans="1:60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 s="131"/>
      <c r="AB352" s="131"/>
      <c r="AC352" s="131"/>
      <c r="AD352" s="131"/>
      <c r="AE352" s="131"/>
      <c r="AF352" s="131"/>
      <c r="AG352" s="131"/>
      <c r="AH352" s="173"/>
      <c r="AL352" s="133"/>
      <c r="AM352" s="133"/>
      <c r="AN352" s="133"/>
      <c r="AO352" s="133"/>
      <c r="AP352" s="133"/>
      <c r="AQ352" s="133"/>
      <c r="AR352" s="133"/>
      <c r="AS352" s="133"/>
      <c r="AT352" s="133"/>
      <c r="AU352" s="133"/>
      <c r="AV352" s="133"/>
      <c r="AW352" s="133"/>
      <c r="AX352" s="133"/>
      <c r="AY352" s="133"/>
      <c r="AZ352" s="133"/>
      <c r="BA352" s="133"/>
      <c r="BB352" s="133"/>
      <c r="BC352" s="133"/>
      <c r="BD352" s="133"/>
      <c r="BE352" s="133"/>
      <c r="BF352" s="133"/>
      <c r="BG352" s="133"/>
      <c r="BH352" s="133"/>
    </row>
    <row r="353" s="128" customFormat="1" customHeight="1" spans="1:60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 s="131"/>
      <c r="AB353" s="131"/>
      <c r="AC353" s="131"/>
      <c r="AD353" s="131"/>
      <c r="AE353" s="131"/>
      <c r="AF353" s="131"/>
      <c r="AG353" s="131"/>
      <c r="AH353" s="173"/>
      <c r="AL353" s="133"/>
      <c r="AM353" s="133"/>
      <c r="AN353" s="133"/>
      <c r="AO353" s="133"/>
      <c r="AP353" s="133"/>
      <c r="AQ353" s="133"/>
      <c r="AR353" s="133"/>
      <c r="AS353" s="133"/>
      <c r="AT353" s="133"/>
      <c r="AU353" s="133"/>
      <c r="AV353" s="133"/>
      <c r="AW353" s="133"/>
      <c r="AX353" s="133"/>
      <c r="AY353" s="133"/>
      <c r="AZ353" s="133"/>
      <c r="BA353" s="133"/>
      <c r="BB353" s="133"/>
      <c r="BC353" s="133"/>
      <c r="BD353" s="133"/>
      <c r="BE353" s="133"/>
      <c r="BF353" s="133"/>
      <c r="BG353" s="133"/>
      <c r="BH353" s="133"/>
    </row>
    <row r="354" s="128" customFormat="1" customHeight="1" spans="1:60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 s="131"/>
      <c r="AB354" s="131"/>
      <c r="AC354" s="131"/>
      <c r="AD354" s="131"/>
      <c r="AE354" s="131"/>
      <c r="AF354" s="131"/>
      <c r="AG354" s="131"/>
      <c r="AH354" s="173"/>
      <c r="AL354" s="133"/>
      <c r="AM354" s="133"/>
      <c r="AN354" s="133"/>
      <c r="AO354" s="133"/>
      <c r="AP354" s="133"/>
      <c r="AQ354" s="133"/>
      <c r="AR354" s="133"/>
      <c r="AS354" s="133"/>
      <c r="AT354" s="133"/>
      <c r="AU354" s="133"/>
      <c r="AV354" s="133"/>
      <c r="AW354" s="133"/>
      <c r="AX354" s="133"/>
      <c r="AY354" s="133"/>
      <c r="AZ354" s="133"/>
      <c r="BA354" s="133"/>
      <c r="BB354" s="133"/>
      <c r="BC354" s="133"/>
      <c r="BD354" s="133"/>
      <c r="BE354" s="133"/>
      <c r="BF354" s="133"/>
      <c r="BG354" s="133"/>
      <c r="BH354" s="133"/>
    </row>
    <row r="355" s="128" customFormat="1" customHeight="1" spans="1:60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 s="131"/>
      <c r="AB355" s="131"/>
      <c r="AC355" s="131"/>
      <c r="AD355" s="131"/>
      <c r="AE355" s="131"/>
      <c r="AF355" s="131"/>
      <c r="AG355" s="131"/>
      <c r="AH355" s="173"/>
      <c r="AL355" s="133"/>
      <c r="AM355" s="133"/>
      <c r="AN355" s="133"/>
      <c r="AO355" s="133"/>
      <c r="AP355" s="133"/>
      <c r="AQ355" s="133"/>
      <c r="AR355" s="133"/>
      <c r="AS355" s="133"/>
      <c r="AT355" s="133"/>
      <c r="AU355" s="133"/>
      <c r="AV355" s="133"/>
      <c r="AW355" s="133"/>
      <c r="AX355" s="133"/>
      <c r="AY355" s="133"/>
      <c r="AZ355" s="133"/>
      <c r="BA355" s="133"/>
      <c r="BB355" s="133"/>
      <c r="BC355" s="133"/>
      <c r="BD355" s="133"/>
      <c r="BE355" s="133"/>
      <c r="BF355" s="133"/>
      <c r="BG355" s="133"/>
      <c r="BH355" s="133"/>
    </row>
    <row r="356" s="128" customFormat="1" customHeight="1" spans="1:60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 s="131"/>
      <c r="AB356" s="131"/>
      <c r="AC356" s="131"/>
      <c r="AD356" s="131"/>
      <c r="AE356" s="131"/>
      <c r="AF356" s="131"/>
      <c r="AG356" s="131"/>
      <c r="AH356" s="173"/>
      <c r="AL356" s="133"/>
      <c r="AM356" s="133"/>
      <c r="AN356" s="133"/>
      <c r="AO356" s="133"/>
      <c r="AP356" s="133"/>
      <c r="AQ356" s="133"/>
      <c r="AR356" s="133"/>
      <c r="AS356" s="133"/>
      <c r="AT356" s="133"/>
      <c r="AU356" s="133"/>
      <c r="AV356" s="133"/>
      <c r="AW356" s="133"/>
      <c r="AX356" s="133"/>
      <c r="AY356" s="133"/>
      <c r="AZ356" s="133"/>
      <c r="BA356" s="133"/>
      <c r="BB356" s="133"/>
      <c r="BC356" s="133"/>
      <c r="BD356" s="133"/>
      <c r="BE356" s="133"/>
      <c r="BF356" s="133"/>
      <c r="BG356" s="133"/>
      <c r="BH356" s="133"/>
    </row>
    <row r="357" s="128" customFormat="1" customHeight="1" spans="1:60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 s="131"/>
      <c r="AB357" s="131"/>
      <c r="AC357" s="131"/>
      <c r="AD357" s="131"/>
      <c r="AE357" s="131"/>
      <c r="AF357" s="131"/>
      <c r="AG357" s="131"/>
      <c r="AH357" s="173"/>
      <c r="AL357" s="133"/>
      <c r="AM357" s="133"/>
      <c r="AN357" s="133"/>
      <c r="AO357" s="133"/>
      <c r="AP357" s="133"/>
      <c r="AQ357" s="133"/>
      <c r="AR357" s="133"/>
      <c r="AS357" s="133"/>
      <c r="AT357" s="133"/>
      <c r="AU357" s="133"/>
      <c r="AV357" s="133"/>
      <c r="AW357" s="133"/>
      <c r="AX357" s="133"/>
      <c r="AY357" s="133"/>
      <c r="AZ357" s="133"/>
      <c r="BA357" s="133"/>
      <c r="BB357" s="133"/>
      <c r="BC357" s="133"/>
      <c r="BD357" s="133"/>
      <c r="BE357" s="133"/>
      <c r="BF357" s="133"/>
      <c r="BG357" s="133"/>
      <c r="BH357" s="133"/>
    </row>
    <row r="358" s="128" customFormat="1" customHeight="1" spans="1:60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 s="131"/>
      <c r="AB358" s="131"/>
      <c r="AC358" s="131"/>
      <c r="AD358" s="131"/>
      <c r="AE358" s="131"/>
      <c r="AF358" s="131"/>
      <c r="AG358" s="131"/>
      <c r="AH358" s="173"/>
      <c r="AL358" s="133"/>
      <c r="AM358" s="133"/>
      <c r="AN358" s="133"/>
      <c r="AO358" s="133"/>
      <c r="AP358" s="133"/>
      <c r="AQ358" s="133"/>
      <c r="AR358" s="133"/>
      <c r="AS358" s="133"/>
      <c r="AT358" s="133"/>
      <c r="AU358" s="133"/>
      <c r="AV358" s="133"/>
      <c r="AW358" s="133"/>
      <c r="AX358" s="133"/>
      <c r="AY358" s="133"/>
      <c r="AZ358" s="133"/>
      <c r="BA358" s="133"/>
      <c r="BB358" s="133"/>
      <c r="BC358" s="133"/>
      <c r="BD358" s="133"/>
      <c r="BE358" s="133"/>
      <c r="BF358" s="133"/>
      <c r="BG358" s="133"/>
      <c r="BH358" s="133"/>
    </row>
    <row r="359" s="128" customFormat="1" customHeight="1" spans="1:60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 s="131"/>
      <c r="AB359" s="131"/>
      <c r="AC359" s="131"/>
      <c r="AD359" s="131"/>
      <c r="AE359" s="131"/>
      <c r="AF359" s="131"/>
      <c r="AG359" s="131"/>
      <c r="AH359" s="173"/>
      <c r="AL359" s="133"/>
      <c r="AM359" s="133"/>
      <c r="AN359" s="133"/>
      <c r="AO359" s="133"/>
      <c r="AP359" s="133"/>
      <c r="AQ359" s="133"/>
      <c r="AR359" s="133"/>
      <c r="AS359" s="133"/>
      <c r="AT359" s="133"/>
      <c r="AU359" s="133"/>
      <c r="AV359" s="133"/>
      <c r="AW359" s="133"/>
      <c r="AX359" s="133"/>
      <c r="AY359" s="133"/>
      <c r="AZ359" s="133"/>
      <c r="BA359" s="133"/>
      <c r="BB359" s="133"/>
      <c r="BC359" s="133"/>
      <c r="BD359" s="133"/>
      <c r="BE359" s="133"/>
      <c r="BF359" s="133"/>
      <c r="BG359" s="133"/>
      <c r="BH359" s="133"/>
    </row>
    <row r="360" s="128" customFormat="1" customHeight="1" spans="1:60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 s="131"/>
      <c r="AB360" s="131"/>
      <c r="AC360" s="131"/>
      <c r="AD360" s="131"/>
      <c r="AE360" s="131"/>
      <c r="AF360" s="131"/>
      <c r="AG360" s="131"/>
      <c r="AH360" s="173"/>
      <c r="AL360" s="133"/>
      <c r="AM360" s="133"/>
      <c r="AN360" s="133"/>
      <c r="AO360" s="133"/>
      <c r="AP360" s="133"/>
      <c r="AQ360" s="133"/>
      <c r="AR360" s="133"/>
      <c r="AS360" s="133"/>
      <c r="AT360" s="133"/>
      <c r="AU360" s="133"/>
      <c r="AV360" s="133"/>
      <c r="AW360" s="133"/>
      <c r="AX360" s="133"/>
      <c r="AY360" s="133"/>
      <c r="AZ360" s="133"/>
      <c r="BA360" s="133"/>
      <c r="BB360" s="133"/>
      <c r="BC360" s="133"/>
      <c r="BD360" s="133"/>
      <c r="BE360" s="133"/>
      <c r="BF360" s="133"/>
      <c r="BG360" s="133"/>
      <c r="BH360" s="133"/>
    </row>
    <row r="361" s="128" customFormat="1" customHeight="1" spans="1:60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 s="131"/>
      <c r="AB361" s="131"/>
      <c r="AC361" s="131"/>
      <c r="AD361" s="131"/>
      <c r="AE361" s="131"/>
      <c r="AF361" s="131"/>
      <c r="AG361" s="131"/>
      <c r="AH361" s="173"/>
      <c r="AL361" s="133"/>
      <c r="AM361" s="133"/>
      <c r="AN361" s="133"/>
      <c r="AO361" s="133"/>
      <c r="AP361" s="133"/>
      <c r="AQ361" s="133"/>
      <c r="AR361" s="133"/>
      <c r="AS361" s="133"/>
      <c r="AT361" s="133"/>
      <c r="AU361" s="133"/>
      <c r="AV361" s="133"/>
      <c r="AW361" s="133"/>
      <c r="AX361" s="133"/>
      <c r="AY361" s="133"/>
      <c r="AZ361" s="133"/>
      <c r="BA361" s="133"/>
      <c r="BB361" s="133"/>
      <c r="BC361" s="133"/>
      <c r="BD361" s="133"/>
      <c r="BE361" s="133"/>
      <c r="BF361" s="133"/>
      <c r="BG361" s="133"/>
      <c r="BH361" s="133"/>
    </row>
    <row r="362" s="128" customFormat="1" customHeight="1" spans="1:60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 s="131"/>
      <c r="AB362" s="131"/>
      <c r="AC362" s="131"/>
      <c r="AD362" s="131"/>
      <c r="AE362" s="131"/>
      <c r="AF362" s="131"/>
      <c r="AG362" s="131"/>
      <c r="AH362" s="173"/>
      <c r="AL362" s="133"/>
      <c r="AM362" s="133"/>
      <c r="AN362" s="133"/>
      <c r="AO362" s="133"/>
      <c r="AP362" s="133"/>
      <c r="AQ362" s="133"/>
      <c r="AR362" s="133"/>
      <c r="AS362" s="133"/>
      <c r="AT362" s="133"/>
      <c r="AU362" s="133"/>
      <c r="AV362" s="133"/>
      <c r="AW362" s="133"/>
      <c r="AX362" s="133"/>
      <c r="AY362" s="133"/>
      <c r="AZ362" s="133"/>
      <c r="BA362" s="133"/>
      <c r="BB362" s="133"/>
      <c r="BC362" s="133"/>
      <c r="BD362" s="133"/>
      <c r="BE362" s="133"/>
      <c r="BF362" s="133"/>
      <c r="BG362" s="133"/>
      <c r="BH362" s="133"/>
    </row>
    <row r="363" s="128" customFormat="1" customHeight="1" spans="1:60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 s="131"/>
      <c r="AB363" s="131"/>
      <c r="AC363" s="131"/>
      <c r="AD363" s="131"/>
      <c r="AE363" s="131"/>
      <c r="AF363" s="131"/>
      <c r="AG363" s="131"/>
      <c r="AH363" s="173"/>
      <c r="AL363" s="133"/>
      <c r="AM363" s="133"/>
      <c r="AN363" s="133"/>
      <c r="AO363" s="133"/>
      <c r="AP363" s="133"/>
      <c r="AQ363" s="133"/>
      <c r="AR363" s="133"/>
      <c r="AS363" s="133"/>
      <c r="AT363" s="133"/>
      <c r="AU363" s="133"/>
      <c r="AV363" s="133"/>
      <c r="AW363" s="133"/>
      <c r="AX363" s="133"/>
      <c r="AY363" s="133"/>
      <c r="AZ363" s="133"/>
      <c r="BA363" s="133"/>
      <c r="BB363" s="133"/>
      <c r="BC363" s="133"/>
      <c r="BD363" s="133"/>
      <c r="BE363" s="133"/>
      <c r="BF363" s="133"/>
      <c r="BG363" s="133"/>
      <c r="BH363" s="133"/>
    </row>
    <row r="364" s="128" customFormat="1" customHeight="1" spans="1:60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 s="131"/>
      <c r="AB364" s="131"/>
      <c r="AC364" s="131"/>
      <c r="AD364" s="131"/>
      <c r="AE364" s="131"/>
      <c r="AF364" s="131"/>
      <c r="AG364" s="131"/>
      <c r="AH364" s="173"/>
      <c r="AL364" s="133"/>
      <c r="AM364" s="133"/>
      <c r="AN364" s="133"/>
      <c r="AO364" s="133"/>
      <c r="AP364" s="133"/>
      <c r="AQ364" s="133"/>
      <c r="AR364" s="133"/>
      <c r="AS364" s="133"/>
      <c r="AT364" s="133"/>
      <c r="AU364" s="133"/>
      <c r="AV364" s="133"/>
      <c r="AW364" s="133"/>
      <c r="AX364" s="133"/>
      <c r="AY364" s="133"/>
      <c r="AZ364" s="133"/>
      <c r="BA364" s="133"/>
      <c r="BB364" s="133"/>
      <c r="BC364" s="133"/>
      <c r="BD364" s="133"/>
      <c r="BE364" s="133"/>
      <c r="BF364" s="133"/>
      <c r="BG364" s="133"/>
      <c r="BH364" s="133"/>
    </row>
    <row r="365" s="128" customFormat="1" customHeight="1" spans="1:60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 s="131"/>
      <c r="AB365" s="131"/>
      <c r="AC365" s="131"/>
      <c r="AD365" s="131"/>
      <c r="AE365" s="131"/>
      <c r="AF365" s="131"/>
      <c r="AG365" s="131"/>
      <c r="AH365" s="173"/>
      <c r="AL365" s="133"/>
      <c r="AM365" s="133"/>
      <c r="AN365" s="133"/>
      <c r="AO365" s="133"/>
      <c r="AP365" s="133"/>
      <c r="AQ365" s="133"/>
      <c r="AR365" s="133"/>
      <c r="AS365" s="133"/>
      <c r="AT365" s="133"/>
      <c r="AU365" s="133"/>
      <c r="AV365" s="133"/>
      <c r="AW365" s="133"/>
      <c r="AX365" s="133"/>
      <c r="AY365" s="133"/>
      <c r="AZ365" s="133"/>
      <c r="BA365" s="133"/>
      <c r="BB365" s="133"/>
      <c r="BC365" s="133"/>
      <c r="BD365" s="133"/>
      <c r="BE365" s="133"/>
      <c r="BF365" s="133"/>
      <c r="BG365" s="133"/>
      <c r="BH365" s="133"/>
    </row>
    <row r="366" s="128" customFormat="1" customHeight="1" spans="1:60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 s="131"/>
      <c r="AB366" s="131"/>
      <c r="AC366" s="131"/>
      <c r="AD366" s="131"/>
      <c r="AE366" s="131"/>
      <c r="AF366" s="131"/>
      <c r="AG366" s="131"/>
      <c r="AH366" s="173"/>
      <c r="AL366" s="133"/>
      <c r="AM366" s="133"/>
      <c r="AN366" s="133"/>
      <c r="AO366" s="133"/>
      <c r="AP366" s="133"/>
      <c r="AQ366" s="133"/>
      <c r="AR366" s="133"/>
      <c r="AS366" s="133"/>
      <c r="AT366" s="133"/>
      <c r="AU366" s="133"/>
      <c r="AV366" s="133"/>
      <c r="AW366" s="133"/>
      <c r="AX366" s="133"/>
      <c r="AY366" s="133"/>
      <c r="AZ366" s="133"/>
      <c r="BA366" s="133"/>
      <c r="BB366" s="133"/>
      <c r="BC366" s="133"/>
      <c r="BD366" s="133"/>
      <c r="BE366" s="133"/>
      <c r="BF366" s="133"/>
      <c r="BG366" s="133"/>
      <c r="BH366" s="133"/>
    </row>
    <row r="367" s="128" customFormat="1" customHeight="1" spans="1:60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 s="131"/>
      <c r="AB367" s="131"/>
      <c r="AC367" s="131"/>
      <c r="AD367" s="131"/>
      <c r="AE367" s="131"/>
      <c r="AF367" s="131"/>
      <c r="AG367" s="131"/>
      <c r="AH367" s="173"/>
      <c r="AL367" s="133"/>
      <c r="AM367" s="133"/>
      <c r="AN367" s="133"/>
      <c r="AO367" s="133"/>
      <c r="AP367" s="133"/>
      <c r="AQ367" s="133"/>
      <c r="AR367" s="133"/>
      <c r="AS367" s="133"/>
      <c r="AT367" s="133"/>
      <c r="AU367" s="133"/>
      <c r="AV367" s="133"/>
      <c r="AW367" s="133"/>
      <c r="AX367" s="133"/>
      <c r="AY367" s="133"/>
      <c r="AZ367" s="133"/>
      <c r="BA367" s="133"/>
      <c r="BB367" s="133"/>
      <c r="BC367" s="133"/>
      <c r="BD367" s="133"/>
      <c r="BE367" s="133"/>
      <c r="BF367" s="133"/>
      <c r="BG367" s="133"/>
      <c r="BH367" s="133"/>
    </row>
    <row r="368" s="128" customFormat="1" customHeight="1" spans="1:60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 s="131"/>
      <c r="AB368" s="131"/>
      <c r="AC368" s="131"/>
      <c r="AD368" s="131"/>
      <c r="AE368" s="131"/>
      <c r="AF368" s="131"/>
      <c r="AG368" s="131"/>
      <c r="AH368" s="173"/>
      <c r="AL368" s="133"/>
      <c r="AM368" s="133"/>
      <c r="AN368" s="133"/>
      <c r="AO368" s="133"/>
      <c r="AP368" s="133"/>
      <c r="AQ368" s="133"/>
      <c r="AR368" s="133"/>
      <c r="AS368" s="133"/>
      <c r="AT368" s="133"/>
      <c r="AU368" s="133"/>
      <c r="AV368" s="133"/>
      <c r="AW368" s="133"/>
      <c r="AX368" s="133"/>
      <c r="AY368" s="133"/>
      <c r="AZ368" s="133"/>
      <c r="BA368" s="133"/>
      <c r="BB368" s="133"/>
      <c r="BC368" s="133"/>
      <c r="BD368" s="133"/>
      <c r="BE368" s="133"/>
      <c r="BF368" s="133"/>
      <c r="BG368" s="133"/>
      <c r="BH368" s="133"/>
    </row>
    <row r="369" s="128" customFormat="1" customHeight="1" spans="1:60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 s="131"/>
      <c r="AB369" s="131"/>
      <c r="AC369" s="131"/>
      <c r="AD369" s="131"/>
      <c r="AE369" s="131"/>
      <c r="AF369" s="131"/>
      <c r="AG369" s="131"/>
      <c r="AH369" s="173"/>
      <c r="AL369" s="133"/>
      <c r="AM369" s="133"/>
      <c r="AN369" s="133"/>
      <c r="AO369" s="133"/>
      <c r="AP369" s="133"/>
      <c r="AQ369" s="133"/>
      <c r="AR369" s="133"/>
      <c r="AS369" s="133"/>
      <c r="AT369" s="133"/>
      <c r="AU369" s="133"/>
      <c r="AV369" s="133"/>
      <c r="AW369" s="133"/>
      <c r="AX369" s="133"/>
      <c r="AY369" s="133"/>
      <c r="AZ369" s="133"/>
      <c r="BA369" s="133"/>
      <c r="BB369" s="133"/>
      <c r="BC369" s="133"/>
      <c r="BD369" s="133"/>
      <c r="BE369" s="133"/>
      <c r="BF369" s="133"/>
      <c r="BG369" s="133"/>
      <c r="BH369" s="133"/>
    </row>
    <row r="370" s="128" customFormat="1" customHeight="1" spans="1:60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 s="131"/>
      <c r="AB370" s="131"/>
      <c r="AC370" s="131"/>
      <c r="AD370" s="131"/>
      <c r="AE370" s="131"/>
      <c r="AF370" s="131"/>
      <c r="AG370" s="131"/>
      <c r="AH370" s="173"/>
      <c r="AL370" s="133"/>
      <c r="AM370" s="133"/>
      <c r="AN370" s="133"/>
      <c r="AO370" s="133"/>
      <c r="AP370" s="133"/>
      <c r="AQ370" s="133"/>
      <c r="AR370" s="133"/>
      <c r="AS370" s="133"/>
      <c r="AT370" s="133"/>
      <c r="AU370" s="133"/>
      <c r="AV370" s="133"/>
      <c r="AW370" s="133"/>
      <c r="AX370" s="133"/>
      <c r="AY370" s="133"/>
      <c r="AZ370" s="133"/>
      <c r="BA370" s="133"/>
      <c r="BB370" s="133"/>
      <c r="BC370" s="133"/>
      <c r="BD370" s="133"/>
      <c r="BE370" s="133"/>
      <c r="BF370" s="133"/>
      <c r="BG370" s="133"/>
      <c r="BH370" s="133"/>
    </row>
    <row r="371" s="128" customFormat="1" customHeight="1" spans="1:60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 s="131"/>
      <c r="AB371" s="131"/>
      <c r="AC371" s="131"/>
      <c r="AD371" s="131"/>
      <c r="AE371" s="131"/>
      <c r="AF371" s="131"/>
      <c r="AG371" s="131"/>
      <c r="AH371" s="173"/>
      <c r="AL371" s="133"/>
      <c r="AM371" s="133"/>
      <c r="AN371" s="133"/>
      <c r="AO371" s="133"/>
      <c r="AP371" s="133"/>
      <c r="AQ371" s="133"/>
      <c r="AR371" s="133"/>
      <c r="AS371" s="133"/>
      <c r="AT371" s="133"/>
      <c r="AU371" s="133"/>
      <c r="AV371" s="133"/>
      <c r="AW371" s="133"/>
      <c r="AX371" s="133"/>
      <c r="AY371" s="133"/>
      <c r="AZ371" s="133"/>
      <c r="BA371" s="133"/>
      <c r="BB371" s="133"/>
      <c r="BC371" s="133"/>
      <c r="BD371" s="133"/>
      <c r="BE371" s="133"/>
      <c r="BF371" s="133"/>
      <c r="BG371" s="133"/>
      <c r="BH371" s="133"/>
    </row>
    <row r="372" s="128" customFormat="1" customHeight="1" spans="1:60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 s="131"/>
      <c r="AB372" s="131"/>
      <c r="AC372" s="131"/>
      <c r="AD372" s="131"/>
      <c r="AE372" s="131"/>
      <c r="AF372" s="131"/>
      <c r="AG372" s="131"/>
      <c r="AH372" s="173"/>
      <c r="AL372" s="133"/>
      <c r="AM372" s="133"/>
      <c r="AN372" s="133"/>
      <c r="AO372" s="133"/>
      <c r="AP372" s="133"/>
      <c r="AQ372" s="133"/>
      <c r="AR372" s="133"/>
      <c r="AS372" s="133"/>
      <c r="AT372" s="133"/>
      <c r="AU372" s="133"/>
      <c r="AV372" s="133"/>
      <c r="AW372" s="133"/>
      <c r="AX372" s="133"/>
      <c r="AY372" s="133"/>
      <c r="AZ372" s="133"/>
      <c r="BA372" s="133"/>
      <c r="BB372" s="133"/>
      <c r="BC372" s="133"/>
      <c r="BD372" s="133"/>
      <c r="BE372" s="133"/>
      <c r="BF372" s="133"/>
      <c r="BG372" s="133"/>
      <c r="BH372" s="133"/>
    </row>
    <row r="373" s="128" customFormat="1" customHeight="1" spans="1:60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 s="131"/>
      <c r="AB373" s="131"/>
      <c r="AC373" s="131"/>
      <c r="AD373" s="131"/>
      <c r="AE373" s="131"/>
      <c r="AF373" s="131"/>
      <c r="AG373" s="131"/>
      <c r="AH373" s="173"/>
      <c r="AL373" s="133"/>
      <c r="AM373" s="133"/>
      <c r="AN373" s="133"/>
      <c r="AO373" s="133"/>
      <c r="AP373" s="133"/>
      <c r="AQ373" s="133"/>
      <c r="AR373" s="133"/>
      <c r="AS373" s="133"/>
      <c r="AT373" s="133"/>
      <c r="AU373" s="133"/>
      <c r="AV373" s="133"/>
      <c r="AW373" s="133"/>
      <c r="AX373" s="133"/>
      <c r="AY373" s="133"/>
      <c r="AZ373" s="133"/>
      <c r="BA373" s="133"/>
      <c r="BB373" s="133"/>
      <c r="BC373" s="133"/>
      <c r="BD373" s="133"/>
      <c r="BE373" s="133"/>
      <c r="BF373" s="133"/>
      <c r="BG373" s="133"/>
      <c r="BH373" s="133"/>
    </row>
    <row r="374" s="128" customFormat="1" customHeight="1" spans="1:60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 s="131"/>
      <c r="AB374" s="131"/>
      <c r="AC374" s="131"/>
      <c r="AD374" s="131"/>
      <c r="AE374" s="131"/>
      <c r="AF374" s="131"/>
      <c r="AG374" s="131"/>
      <c r="AH374" s="173"/>
      <c r="AL374" s="133"/>
      <c r="AM374" s="133"/>
      <c r="AN374" s="133"/>
      <c r="AO374" s="133"/>
      <c r="AP374" s="133"/>
      <c r="AQ374" s="133"/>
      <c r="AR374" s="133"/>
      <c r="AS374" s="133"/>
      <c r="AT374" s="133"/>
      <c r="AU374" s="133"/>
      <c r="AV374" s="133"/>
      <c r="AW374" s="133"/>
      <c r="AX374" s="133"/>
      <c r="AY374" s="133"/>
      <c r="AZ374" s="133"/>
      <c r="BA374" s="133"/>
      <c r="BB374" s="133"/>
      <c r="BC374" s="133"/>
      <c r="BD374" s="133"/>
      <c r="BE374" s="133"/>
      <c r="BF374" s="133"/>
      <c r="BG374" s="133"/>
      <c r="BH374" s="133"/>
    </row>
    <row r="375" s="128" customFormat="1" customHeight="1" spans="1:60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 s="131"/>
      <c r="AB375" s="131"/>
      <c r="AC375" s="131"/>
      <c r="AD375" s="131"/>
      <c r="AE375" s="131"/>
      <c r="AF375" s="131"/>
      <c r="AG375" s="131"/>
      <c r="AH375" s="173"/>
      <c r="AL375" s="133"/>
      <c r="AM375" s="133"/>
      <c r="AN375" s="133"/>
      <c r="AO375" s="133"/>
      <c r="AP375" s="133"/>
      <c r="AQ375" s="133"/>
      <c r="AR375" s="133"/>
      <c r="AS375" s="133"/>
      <c r="AT375" s="133"/>
      <c r="AU375" s="133"/>
      <c r="AV375" s="133"/>
      <c r="AW375" s="133"/>
      <c r="AX375" s="133"/>
      <c r="AY375" s="133"/>
      <c r="AZ375" s="133"/>
      <c r="BA375" s="133"/>
      <c r="BB375" s="133"/>
      <c r="BC375" s="133"/>
      <c r="BD375" s="133"/>
      <c r="BE375" s="133"/>
      <c r="BF375" s="133"/>
      <c r="BG375" s="133"/>
      <c r="BH375" s="133"/>
    </row>
    <row r="376" s="128" customFormat="1" customHeight="1" spans="1:60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 s="131"/>
      <c r="AB376" s="131"/>
      <c r="AC376" s="131"/>
      <c r="AD376" s="131"/>
      <c r="AE376" s="131"/>
      <c r="AF376" s="131"/>
      <c r="AG376" s="131"/>
      <c r="AH376" s="173"/>
      <c r="AL376" s="133"/>
      <c r="AM376" s="133"/>
      <c r="AN376" s="133"/>
      <c r="AO376" s="133"/>
      <c r="AP376" s="133"/>
      <c r="AQ376" s="133"/>
      <c r="AR376" s="133"/>
      <c r="AS376" s="133"/>
      <c r="AT376" s="133"/>
      <c r="AU376" s="133"/>
      <c r="AV376" s="133"/>
      <c r="AW376" s="133"/>
      <c r="AX376" s="133"/>
      <c r="AY376" s="133"/>
      <c r="AZ376" s="133"/>
      <c r="BA376" s="133"/>
      <c r="BB376" s="133"/>
      <c r="BC376" s="133"/>
      <c r="BD376" s="133"/>
      <c r="BE376" s="133"/>
      <c r="BF376" s="133"/>
      <c r="BG376" s="133"/>
      <c r="BH376" s="133"/>
    </row>
    <row r="377" s="128" customFormat="1" customHeight="1" spans="1:60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 s="131"/>
      <c r="AB377" s="131"/>
      <c r="AC377" s="131"/>
      <c r="AD377" s="131"/>
      <c r="AE377" s="131"/>
      <c r="AF377" s="131"/>
      <c r="AG377" s="131"/>
      <c r="AH377" s="173"/>
      <c r="AL377" s="133"/>
      <c r="AM377" s="133"/>
      <c r="AN377" s="133"/>
      <c r="AO377" s="133"/>
      <c r="AP377" s="133"/>
      <c r="AQ377" s="133"/>
      <c r="AR377" s="133"/>
      <c r="AS377" s="133"/>
      <c r="AT377" s="133"/>
      <c r="AU377" s="133"/>
      <c r="AV377" s="133"/>
      <c r="AW377" s="133"/>
      <c r="AX377" s="133"/>
      <c r="AY377" s="133"/>
      <c r="AZ377" s="133"/>
      <c r="BA377" s="133"/>
      <c r="BB377" s="133"/>
      <c r="BC377" s="133"/>
      <c r="BD377" s="133"/>
      <c r="BE377" s="133"/>
      <c r="BF377" s="133"/>
      <c r="BG377" s="133"/>
      <c r="BH377" s="133"/>
    </row>
    <row r="378" s="128" customFormat="1" customHeight="1" spans="1:60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 s="131"/>
      <c r="AB378" s="131"/>
      <c r="AC378" s="131"/>
      <c r="AD378" s="131"/>
      <c r="AE378" s="131"/>
      <c r="AF378" s="131"/>
      <c r="AG378" s="131"/>
      <c r="AH378" s="173"/>
      <c r="AL378" s="133"/>
      <c r="AM378" s="133"/>
      <c r="AN378" s="133"/>
      <c r="AO378" s="133"/>
      <c r="AP378" s="133"/>
      <c r="AQ378" s="133"/>
      <c r="AR378" s="133"/>
      <c r="AS378" s="133"/>
      <c r="AT378" s="133"/>
      <c r="AU378" s="133"/>
      <c r="AV378" s="133"/>
      <c r="AW378" s="133"/>
      <c r="AX378" s="133"/>
      <c r="AY378" s="133"/>
      <c r="AZ378" s="133"/>
      <c r="BA378" s="133"/>
      <c r="BB378" s="133"/>
      <c r="BC378" s="133"/>
      <c r="BD378" s="133"/>
      <c r="BE378" s="133"/>
      <c r="BF378" s="133"/>
      <c r="BG378" s="133"/>
      <c r="BH378" s="133"/>
    </row>
    <row r="379" s="128" customFormat="1" customHeight="1" spans="1:60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 s="131"/>
      <c r="AB379" s="131"/>
      <c r="AC379" s="131"/>
      <c r="AD379" s="131"/>
      <c r="AE379" s="131"/>
      <c r="AF379" s="131"/>
      <c r="AG379" s="131"/>
      <c r="AH379" s="173"/>
      <c r="AL379" s="133"/>
      <c r="AM379" s="133"/>
      <c r="AN379" s="133"/>
      <c r="AO379" s="133"/>
      <c r="AP379" s="133"/>
      <c r="AQ379" s="133"/>
      <c r="AR379" s="133"/>
      <c r="AS379" s="133"/>
      <c r="AT379" s="133"/>
      <c r="AU379" s="133"/>
      <c r="AV379" s="133"/>
      <c r="AW379" s="133"/>
      <c r="AX379" s="133"/>
      <c r="AY379" s="133"/>
      <c r="AZ379" s="133"/>
      <c r="BA379" s="133"/>
      <c r="BB379" s="133"/>
      <c r="BC379" s="133"/>
      <c r="BD379" s="133"/>
      <c r="BE379" s="133"/>
      <c r="BF379" s="133"/>
      <c r="BG379" s="133"/>
      <c r="BH379" s="133"/>
    </row>
    <row r="380" s="128" customFormat="1" customHeight="1" spans="1:60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 s="131"/>
      <c r="AB380" s="131"/>
      <c r="AC380" s="131"/>
      <c r="AD380" s="131"/>
      <c r="AE380" s="131"/>
      <c r="AF380" s="131"/>
      <c r="AG380" s="131"/>
      <c r="AH380" s="173"/>
      <c r="AL380" s="133"/>
      <c r="AM380" s="133"/>
      <c r="AN380" s="133"/>
      <c r="AO380" s="133"/>
      <c r="AP380" s="133"/>
      <c r="AQ380" s="133"/>
      <c r="AR380" s="133"/>
      <c r="AS380" s="133"/>
      <c r="AT380" s="133"/>
      <c r="AU380" s="133"/>
      <c r="AV380" s="133"/>
      <c r="AW380" s="133"/>
      <c r="AX380" s="133"/>
      <c r="AY380" s="133"/>
      <c r="AZ380" s="133"/>
      <c r="BA380" s="133"/>
      <c r="BB380" s="133"/>
      <c r="BC380" s="133"/>
      <c r="BD380" s="133"/>
      <c r="BE380" s="133"/>
      <c r="BF380" s="133"/>
      <c r="BG380" s="133"/>
      <c r="BH380" s="133"/>
    </row>
    <row r="381" s="128" customFormat="1" customHeight="1" spans="1:60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 s="131"/>
      <c r="AB381" s="131"/>
      <c r="AC381" s="131"/>
      <c r="AD381" s="131"/>
      <c r="AE381" s="131"/>
      <c r="AF381" s="131"/>
      <c r="AG381" s="131"/>
      <c r="AH381" s="173"/>
      <c r="AL381" s="133"/>
      <c r="AM381" s="133"/>
      <c r="AN381" s="133"/>
      <c r="AO381" s="133"/>
      <c r="AP381" s="133"/>
      <c r="AQ381" s="133"/>
      <c r="AR381" s="133"/>
      <c r="AS381" s="133"/>
      <c r="AT381" s="133"/>
      <c r="AU381" s="133"/>
      <c r="AV381" s="133"/>
      <c r="AW381" s="133"/>
      <c r="AX381" s="133"/>
      <c r="AY381" s="133"/>
      <c r="AZ381" s="133"/>
      <c r="BA381" s="133"/>
      <c r="BB381" s="133"/>
      <c r="BC381" s="133"/>
      <c r="BD381" s="133"/>
      <c r="BE381" s="133"/>
      <c r="BF381" s="133"/>
      <c r="BG381" s="133"/>
      <c r="BH381" s="133"/>
    </row>
    <row r="382" s="128" customFormat="1" customHeight="1" spans="1:60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 s="131"/>
      <c r="AB382" s="131"/>
      <c r="AC382" s="131"/>
      <c r="AD382" s="131"/>
      <c r="AE382" s="131"/>
      <c r="AF382" s="131"/>
      <c r="AG382" s="131"/>
      <c r="AH382" s="173"/>
      <c r="AL382" s="133"/>
      <c r="AM382" s="133"/>
      <c r="AN382" s="133"/>
      <c r="AO382" s="133"/>
      <c r="AP382" s="133"/>
      <c r="AQ382" s="133"/>
      <c r="AR382" s="133"/>
      <c r="AS382" s="133"/>
      <c r="AT382" s="133"/>
      <c r="AU382" s="133"/>
      <c r="AV382" s="133"/>
      <c r="AW382" s="133"/>
      <c r="AX382" s="133"/>
      <c r="AY382" s="133"/>
      <c r="AZ382" s="133"/>
      <c r="BA382" s="133"/>
      <c r="BB382" s="133"/>
      <c r="BC382" s="133"/>
      <c r="BD382" s="133"/>
      <c r="BE382" s="133"/>
      <c r="BF382" s="133"/>
      <c r="BG382" s="133"/>
      <c r="BH382" s="133"/>
    </row>
    <row r="383" s="128" customFormat="1" customHeight="1" spans="1:60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 s="131"/>
      <c r="AB383" s="131"/>
      <c r="AC383" s="131"/>
      <c r="AD383" s="131"/>
      <c r="AE383" s="131"/>
      <c r="AF383" s="131"/>
      <c r="AG383" s="131"/>
      <c r="AH383" s="173"/>
      <c r="AL383" s="133"/>
      <c r="AM383" s="133"/>
      <c r="AN383" s="133"/>
      <c r="AO383" s="133"/>
      <c r="AP383" s="133"/>
      <c r="AQ383" s="133"/>
      <c r="AR383" s="133"/>
      <c r="AS383" s="133"/>
      <c r="AT383" s="133"/>
      <c r="AU383" s="133"/>
      <c r="AV383" s="133"/>
      <c r="AW383" s="133"/>
      <c r="AX383" s="133"/>
      <c r="AY383" s="133"/>
      <c r="AZ383" s="133"/>
      <c r="BA383" s="133"/>
      <c r="BB383" s="133"/>
      <c r="BC383" s="133"/>
      <c r="BD383" s="133"/>
      <c r="BE383" s="133"/>
      <c r="BF383" s="133"/>
      <c r="BG383" s="133"/>
      <c r="BH383" s="133"/>
    </row>
    <row r="384" s="128" customFormat="1" customHeight="1" spans="1:60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 s="131"/>
      <c r="AB384" s="131"/>
      <c r="AC384" s="131"/>
      <c r="AD384" s="131"/>
      <c r="AE384" s="131"/>
      <c r="AF384" s="131"/>
      <c r="AG384" s="131"/>
      <c r="AH384" s="173"/>
      <c r="AL384" s="133"/>
      <c r="AM384" s="133"/>
      <c r="AN384" s="133"/>
      <c r="AO384" s="133"/>
      <c r="AP384" s="133"/>
      <c r="AQ384" s="133"/>
      <c r="AR384" s="133"/>
      <c r="AS384" s="133"/>
      <c r="AT384" s="133"/>
      <c r="AU384" s="133"/>
      <c r="AV384" s="133"/>
      <c r="AW384" s="133"/>
      <c r="AX384" s="133"/>
      <c r="AY384" s="133"/>
      <c r="AZ384" s="133"/>
      <c r="BA384" s="133"/>
      <c r="BB384" s="133"/>
      <c r="BC384" s="133"/>
      <c r="BD384" s="133"/>
      <c r="BE384" s="133"/>
      <c r="BF384" s="133"/>
      <c r="BG384" s="133"/>
      <c r="BH384" s="133"/>
    </row>
    <row r="385" s="128" customFormat="1" customHeight="1" spans="1:60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 s="131"/>
      <c r="AB385" s="131"/>
      <c r="AC385" s="131"/>
      <c r="AD385" s="131"/>
      <c r="AE385" s="131"/>
      <c r="AF385" s="131"/>
      <c r="AG385" s="131"/>
      <c r="AH385" s="173"/>
      <c r="AL385" s="133"/>
      <c r="AM385" s="133"/>
      <c r="AN385" s="133"/>
      <c r="AO385" s="133"/>
      <c r="AP385" s="133"/>
      <c r="AQ385" s="133"/>
      <c r="AR385" s="133"/>
      <c r="AS385" s="133"/>
      <c r="AT385" s="133"/>
      <c r="AU385" s="133"/>
      <c r="AV385" s="133"/>
      <c r="AW385" s="133"/>
      <c r="AX385" s="133"/>
      <c r="AY385" s="133"/>
      <c r="AZ385" s="133"/>
      <c r="BA385" s="133"/>
      <c r="BB385" s="133"/>
      <c r="BC385" s="133"/>
      <c r="BD385" s="133"/>
      <c r="BE385" s="133"/>
      <c r="BF385" s="133"/>
      <c r="BG385" s="133"/>
      <c r="BH385" s="133"/>
    </row>
    <row r="386" s="128" customFormat="1" customHeight="1" spans="1:60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 s="131"/>
      <c r="AB386" s="131"/>
      <c r="AC386" s="131"/>
      <c r="AD386" s="131"/>
      <c r="AE386" s="131"/>
      <c r="AF386" s="131"/>
      <c r="AG386" s="131"/>
      <c r="AH386" s="173"/>
      <c r="AL386" s="133"/>
      <c r="AM386" s="133"/>
      <c r="AN386" s="133"/>
      <c r="AO386" s="133"/>
      <c r="AP386" s="133"/>
      <c r="AQ386" s="133"/>
      <c r="AR386" s="133"/>
      <c r="AS386" s="133"/>
      <c r="AT386" s="133"/>
      <c r="AU386" s="133"/>
      <c r="AV386" s="133"/>
      <c r="AW386" s="133"/>
      <c r="AX386" s="133"/>
      <c r="AY386" s="133"/>
      <c r="AZ386" s="133"/>
      <c r="BA386" s="133"/>
      <c r="BB386" s="133"/>
      <c r="BC386" s="133"/>
      <c r="BD386" s="133"/>
      <c r="BE386" s="133"/>
      <c r="BF386" s="133"/>
      <c r="BG386" s="133"/>
      <c r="BH386" s="133"/>
    </row>
    <row r="387" s="128" customFormat="1" customHeight="1" spans="1:60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 s="131"/>
      <c r="AB387" s="131"/>
      <c r="AC387" s="131"/>
      <c r="AD387" s="131"/>
      <c r="AE387" s="131"/>
      <c r="AF387" s="131"/>
      <c r="AG387" s="131"/>
      <c r="AH387" s="173"/>
      <c r="AL387" s="133"/>
      <c r="AM387" s="133"/>
      <c r="AN387" s="133"/>
      <c r="AO387" s="133"/>
      <c r="AP387" s="133"/>
      <c r="AQ387" s="133"/>
      <c r="AR387" s="133"/>
      <c r="AS387" s="133"/>
      <c r="AT387" s="133"/>
      <c r="AU387" s="133"/>
      <c r="AV387" s="133"/>
      <c r="AW387" s="133"/>
      <c r="AX387" s="133"/>
      <c r="AY387" s="133"/>
      <c r="AZ387" s="133"/>
      <c r="BA387" s="133"/>
      <c r="BB387" s="133"/>
      <c r="BC387" s="133"/>
      <c r="BD387" s="133"/>
      <c r="BE387" s="133"/>
      <c r="BF387" s="133"/>
      <c r="BG387" s="133"/>
      <c r="BH387" s="133"/>
    </row>
    <row r="388" s="128" customFormat="1" customHeight="1" spans="1:60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 s="131"/>
      <c r="AB388" s="131"/>
      <c r="AC388" s="131"/>
      <c r="AD388" s="131"/>
      <c r="AE388" s="131"/>
      <c r="AF388" s="131"/>
      <c r="AG388" s="131"/>
      <c r="AH388" s="173"/>
      <c r="AL388" s="133"/>
      <c r="AM388" s="133"/>
      <c r="AN388" s="133"/>
      <c r="AO388" s="133"/>
      <c r="AP388" s="133"/>
      <c r="AQ388" s="133"/>
      <c r="AR388" s="133"/>
      <c r="AS388" s="133"/>
      <c r="AT388" s="133"/>
      <c r="AU388" s="133"/>
      <c r="AV388" s="133"/>
      <c r="AW388" s="133"/>
      <c r="AX388" s="133"/>
      <c r="AY388" s="133"/>
      <c r="AZ388" s="133"/>
      <c r="BA388" s="133"/>
      <c r="BB388" s="133"/>
      <c r="BC388" s="133"/>
      <c r="BD388" s="133"/>
      <c r="BE388" s="133"/>
      <c r="BF388" s="133"/>
      <c r="BG388" s="133"/>
      <c r="BH388" s="133"/>
    </row>
    <row r="389" s="128" customFormat="1" customHeight="1" spans="1:60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 s="131"/>
      <c r="AB389" s="131"/>
      <c r="AC389" s="131"/>
      <c r="AD389" s="131"/>
      <c r="AE389" s="131"/>
      <c r="AF389" s="131"/>
      <c r="AG389" s="131"/>
      <c r="AH389" s="173"/>
      <c r="AL389" s="133"/>
      <c r="AM389" s="133"/>
      <c r="AN389" s="133"/>
      <c r="AO389" s="133"/>
      <c r="AP389" s="133"/>
      <c r="AQ389" s="133"/>
      <c r="AR389" s="133"/>
      <c r="AS389" s="133"/>
      <c r="AT389" s="133"/>
      <c r="AU389" s="133"/>
      <c r="AV389" s="133"/>
      <c r="AW389" s="133"/>
      <c r="AX389" s="133"/>
      <c r="AY389" s="133"/>
      <c r="AZ389" s="133"/>
      <c r="BA389" s="133"/>
      <c r="BB389" s="133"/>
      <c r="BC389" s="133"/>
      <c r="BD389" s="133"/>
      <c r="BE389" s="133"/>
      <c r="BF389" s="133"/>
      <c r="BG389" s="133"/>
      <c r="BH389" s="133"/>
    </row>
    <row r="390" s="128" customFormat="1" customHeight="1" spans="1:60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 s="131"/>
      <c r="AB390" s="131"/>
      <c r="AC390" s="131"/>
      <c r="AD390" s="131"/>
      <c r="AE390" s="131"/>
      <c r="AF390" s="131"/>
      <c r="AG390" s="131"/>
      <c r="AH390" s="173"/>
      <c r="AL390" s="133"/>
      <c r="AM390" s="133"/>
      <c r="AN390" s="133"/>
      <c r="AO390" s="133"/>
      <c r="AP390" s="133"/>
      <c r="AQ390" s="133"/>
      <c r="AR390" s="133"/>
      <c r="AS390" s="133"/>
      <c r="AT390" s="133"/>
      <c r="AU390" s="133"/>
      <c r="AV390" s="133"/>
      <c r="AW390" s="133"/>
      <c r="AX390" s="133"/>
      <c r="AY390" s="133"/>
      <c r="AZ390" s="133"/>
      <c r="BA390" s="133"/>
      <c r="BB390" s="133"/>
      <c r="BC390" s="133"/>
      <c r="BD390" s="133"/>
      <c r="BE390" s="133"/>
      <c r="BF390" s="133"/>
      <c r="BG390" s="133"/>
      <c r="BH390" s="133"/>
    </row>
    <row r="391" s="128" customFormat="1" customHeight="1" spans="1:60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 s="131"/>
      <c r="AB391" s="131"/>
      <c r="AC391" s="131"/>
      <c r="AD391" s="131"/>
      <c r="AE391" s="131"/>
      <c r="AF391" s="131"/>
      <c r="AG391" s="131"/>
      <c r="AH391" s="173"/>
      <c r="AL391" s="133"/>
      <c r="AM391" s="133"/>
      <c r="AN391" s="133"/>
      <c r="AO391" s="133"/>
      <c r="AP391" s="133"/>
      <c r="AQ391" s="133"/>
      <c r="AR391" s="133"/>
      <c r="AS391" s="133"/>
      <c r="AT391" s="133"/>
      <c r="AU391" s="133"/>
      <c r="AV391" s="133"/>
      <c r="AW391" s="133"/>
      <c r="AX391" s="133"/>
      <c r="AY391" s="133"/>
      <c r="AZ391" s="133"/>
      <c r="BA391" s="133"/>
      <c r="BB391" s="133"/>
      <c r="BC391" s="133"/>
      <c r="BD391" s="133"/>
      <c r="BE391" s="133"/>
      <c r="BF391" s="133"/>
      <c r="BG391" s="133"/>
      <c r="BH391" s="133"/>
    </row>
    <row r="392" s="128" customFormat="1" customHeight="1" spans="1:60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 s="131"/>
      <c r="AB392" s="131"/>
      <c r="AC392" s="131"/>
      <c r="AD392" s="131"/>
      <c r="AE392" s="131"/>
      <c r="AF392" s="131"/>
      <c r="AG392" s="131"/>
      <c r="AH392" s="173"/>
      <c r="AL392" s="133"/>
      <c r="AM392" s="133"/>
      <c r="AN392" s="133"/>
      <c r="AO392" s="133"/>
      <c r="AP392" s="133"/>
      <c r="AQ392" s="133"/>
      <c r="AR392" s="133"/>
      <c r="AS392" s="133"/>
      <c r="AT392" s="133"/>
      <c r="AU392" s="133"/>
      <c r="AV392" s="133"/>
      <c r="AW392" s="133"/>
      <c r="AX392" s="133"/>
      <c r="AY392" s="133"/>
      <c r="AZ392" s="133"/>
      <c r="BA392" s="133"/>
      <c r="BB392" s="133"/>
      <c r="BC392" s="133"/>
      <c r="BD392" s="133"/>
      <c r="BE392" s="133"/>
      <c r="BF392" s="133"/>
      <c r="BG392" s="133"/>
      <c r="BH392" s="133"/>
    </row>
    <row r="393" s="128" customFormat="1" customHeight="1" spans="1:60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 s="131"/>
      <c r="AB393" s="131"/>
      <c r="AC393" s="131"/>
      <c r="AD393" s="131"/>
      <c r="AE393" s="131"/>
      <c r="AF393" s="131"/>
      <c r="AG393" s="131"/>
      <c r="AH393" s="173"/>
      <c r="AL393" s="133"/>
      <c r="AM393" s="133"/>
      <c r="AN393" s="133"/>
      <c r="AO393" s="133"/>
      <c r="AP393" s="133"/>
      <c r="AQ393" s="133"/>
      <c r="AR393" s="133"/>
      <c r="AS393" s="133"/>
      <c r="AT393" s="133"/>
      <c r="AU393" s="133"/>
      <c r="AV393" s="133"/>
      <c r="AW393" s="133"/>
      <c r="AX393" s="133"/>
      <c r="AY393" s="133"/>
      <c r="AZ393" s="133"/>
      <c r="BA393" s="133"/>
      <c r="BB393" s="133"/>
      <c r="BC393" s="133"/>
      <c r="BD393" s="133"/>
      <c r="BE393" s="133"/>
      <c r="BF393" s="133"/>
      <c r="BG393" s="133"/>
      <c r="BH393" s="133"/>
    </row>
    <row r="394" s="128" customFormat="1" customHeight="1" spans="1:60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 s="131"/>
      <c r="AB394" s="131"/>
      <c r="AC394" s="131"/>
      <c r="AD394" s="131"/>
      <c r="AE394" s="131"/>
      <c r="AF394" s="131"/>
      <c r="AG394" s="131"/>
      <c r="AH394" s="173"/>
      <c r="AL394" s="133"/>
      <c r="AM394" s="133"/>
      <c r="AN394" s="133"/>
      <c r="AO394" s="133"/>
      <c r="AP394" s="133"/>
      <c r="AQ394" s="133"/>
      <c r="AR394" s="133"/>
      <c r="AS394" s="133"/>
      <c r="AT394" s="133"/>
      <c r="AU394" s="133"/>
      <c r="AV394" s="133"/>
      <c r="AW394" s="133"/>
      <c r="AX394" s="133"/>
      <c r="AY394" s="133"/>
      <c r="AZ394" s="133"/>
      <c r="BA394" s="133"/>
      <c r="BB394" s="133"/>
      <c r="BC394" s="133"/>
      <c r="BD394" s="133"/>
      <c r="BE394" s="133"/>
      <c r="BF394" s="133"/>
      <c r="BG394" s="133"/>
      <c r="BH394" s="133"/>
    </row>
    <row r="395" s="128" customFormat="1" customHeight="1" spans="1:60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 s="131"/>
      <c r="AB395" s="131"/>
      <c r="AC395" s="131"/>
      <c r="AD395" s="131"/>
      <c r="AE395" s="131"/>
      <c r="AF395" s="131"/>
      <c r="AG395" s="131"/>
      <c r="AH395" s="173"/>
      <c r="AL395" s="133"/>
      <c r="AM395" s="133"/>
      <c r="AN395" s="133"/>
      <c r="AO395" s="133"/>
      <c r="AP395" s="133"/>
      <c r="AQ395" s="133"/>
      <c r="AR395" s="133"/>
      <c r="AS395" s="133"/>
      <c r="AT395" s="133"/>
      <c r="AU395" s="133"/>
      <c r="AV395" s="133"/>
      <c r="AW395" s="133"/>
      <c r="AX395" s="133"/>
      <c r="AY395" s="133"/>
      <c r="AZ395" s="133"/>
      <c r="BA395" s="133"/>
      <c r="BB395" s="133"/>
      <c r="BC395" s="133"/>
      <c r="BD395" s="133"/>
      <c r="BE395" s="133"/>
      <c r="BF395" s="133"/>
      <c r="BG395" s="133"/>
      <c r="BH395" s="133"/>
    </row>
    <row r="396" s="128" customFormat="1" customHeight="1" spans="1:60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 s="131"/>
      <c r="AB396" s="131"/>
      <c r="AC396" s="131"/>
      <c r="AD396" s="131"/>
      <c r="AE396" s="131"/>
      <c r="AF396" s="131"/>
      <c r="AG396" s="131"/>
      <c r="AH396" s="173"/>
      <c r="AL396" s="133"/>
      <c r="AM396" s="133"/>
      <c r="AN396" s="133"/>
      <c r="AO396" s="133"/>
      <c r="AP396" s="133"/>
      <c r="AQ396" s="133"/>
      <c r="AR396" s="133"/>
      <c r="AS396" s="133"/>
      <c r="AT396" s="133"/>
      <c r="AU396" s="133"/>
      <c r="AV396" s="133"/>
      <c r="AW396" s="133"/>
      <c r="AX396" s="133"/>
      <c r="AY396" s="133"/>
      <c r="AZ396" s="133"/>
      <c r="BA396" s="133"/>
      <c r="BB396" s="133"/>
      <c r="BC396" s="133"/>
      <c r="BD396" s="133"/>
      <c r="BE396" s="133"/>
      <c r="BF396" s="133"/>
      <c r="BG396" s="133"/>
      <c r="BH396" s="133"/>
    </row>
    <row r="397" s="128" customFormat="1" customHeight="1" spans="1:60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 s="131"/>
      <c r="AB397" s="131"/>
      <c r="AC397" s="131"/>
      <c r="AD397" s="131"/>
      <c r="AE397" s="131"/>
      <c r="AF397" s="131"/>
      <c r="AG397" s="131"/>
      <c r="AH397" s="173"/>
      <c r="AL397" s="133"/>
      <c r="AM397" s="133"/>
      <c r="AN397" s="133"/>
      <c r="AO397" s="133"/>
      <c r="AP397" s="133"/>
      <c r="AQ397" s="133"/>
      <c r="AR397" s="133"/>
      <c r="AS397" s="133"/>
      <c r="AT397" s="133"/>
      <c r="AU397" s="133"/>
      <c r="AV397" s="133"/>
      <c r="AW397" s="133"/>
      <c r="AX397" s="133"/>
      <c r="AY397" s="133"/>
      <c r="AZ397" s="133"/>
      <c r="BA397" s="133"/>
      <c r="BB397" s="133"/>
      <c r="BC397" s="133"/>
      <c r="BD397" s="133"/>
      <c r="BE397" s="133"/>
      <c r="BF397" s="133"/>
      <c r="BG397" s="133"/>
      <c r="BH397" s="133"/>
    </row>
    <row r="398" s="128" customFormat="1" customHeight="1" spans="1:60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 s="131"/>
      <c r="AB398" s="131"/>
      <c r="AC398" s="131"/>
      <c r="AD398" s="131"/>
      <c r="AE398" s="131"/>
      <c r="AF398" s="131"/>
      <c r="AG398" s="131"/>
      <c r="AH398" s="173"/>
      <c r="AL398" s="133"/>
      <c r="AM398" s="133"/>
      <c r="AN398" s="133"/>
      <c r="AO398" s="133"/>
      <c r="AP398" s="133"/>
      <c r="AQ398" s="133"/>
      <c r="AR398" s="133"/>
      <c r="AS398" s="133"/>
      <c r="AT398" s="133"/>
      <c r="AU398" s="133"/>
      <c r="AV398" s="133"/>
      <c r="AW398" s="133"/>
      <c r="AX398" s="133"/>
      <c r="AY398" s="133"/>
      <c r="AZ398" s="133"/>
      <c r="BA398" s="133"/>
      <c r="BB398" s="133"/>
      <c r="BC398" s="133"/>
      <c r="BD398" s="133"/>
      <c r="BE398" s="133"/>
      <c r="BF398" s="133"/>
      <c r="BG398" s="133"/>
      <c r="BH398" s="133"/>
    </row>
    <row r="399" s="128" customFormat="1" customHeight="1" spans="1:60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 s="131"/>
      <c r="AB399" s="131"/>
      <c r="AC399" s="131"/>
      <c r="AD399" s="131"/>
      <c r="AE399" s="131"/>
      <c r="AF399" s="131"/>
      <c r="AG399" s="131"/>
      <c r="AH399" s="173"/>
      <c r="AL399" s="133"/>
      <c r="AM399" s="133"/>
      <c r="AN399" s="133"/>
      <c r="AO399" s="133"/>
      <c r="AP399" s="133"/>
      <c r="AQ399" s="133"/>
      <c r="AR399" s="133"/>
      <c r="AS399" s="133"/>
      <c r="AT399" s="133"/>
      <c r="AU399" s="133"/>
      <c r="AV399" s="133"/>
      <c r="AW399" s="133"/>
      <c r="AX399" s="133"/>
      <c r="AY399" s="133"/>
      <c r="AZ399" s="133"/>
      <c r="BA399" s="133"/>
      <c r="BB399" s="133"/>
      <c r="BC399" s="133"/>
      <c r="BD399" s="133"/>
      <c r="BE399" s="133"/>
      <c r="BF399" s="133"/>
      <c r="BG399" s="133"/>
      <c r="BH399" s="133"/>
    </row>
    <row r="400" s="128" customFormat="1" customHeight="1" spans="1:60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 s="131"/>
      <c r="AB400" s="131"/>
      <c r="AC400" s="131"/>
      <c r="AD400" s="131"/>
      <c r="AE400" s="131"/>
      <c r="AF400" s="131"/>
      <c r="AG400" s="131"/>
      <c r="AH400" s="173"/>
      <c r="AL400" s="133"/>
      <c r="AM400" s="133"/>
      <c r="AN400" s="133"/>
      <c r="AO400" s="133"/>
      <c r="AP400" s="133"/>
      <c r="AQ400" s="133"/>
      <c r="AR400" s="133"/>
      <c r="AS400" s="133"/>
      <c r="AT400" s="133"/>
      <c r="AU400" s="133"/>
      <c r="AV400" s="133"/>
      <c r="AW400" s="133"/>
      <c r="AX400" s="133"/>
      <c r="AY400" s="133"/>
      <c r="AZ400" s="133"/>
      <c r="BA400" s="133"/>
      <c r="BB400" s="133"/>
      <c r="BC400" s="133"/>
      <c r="BD400" s="133"/>
      <c r="BE400" s="133"/>
      <c r="BF400" s="133"/>
      <c r="BG400" s="133"/>
      <c r="BH400" s="133"/>
    </row>
    <row r="401" s="128" customFormat="1" customHeight="1" spans="1:60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 s="131"/>
      <c r="AB401" s="131"/>
      <c r="AC401" s="131"/>
      <c r="AD401" s="131"/>
      <c r="AE401" s="131"/>
      <c r="AF401" s="131"/>
      <c r="AG401" s="131"/>
      <c r="AH401" s="173"/>
      <c r="AL401" s="133"/>
      <c r="AM401" s="133"/>
      <c r="AN401" s="133"/>
      <c r="AO401" s="133"/>
      <c r="AP401" s="133"/>
      <c r="AQ401" s="133"/>
      <c r="AR401" s="133"/>
      <c r="AS401" s="133"/>
      <c r="AT401" s="133"/>
      <c r="AU401" s="133"/>
      <c r="AV401" s="133"/>
      <c r="AW401" s="133"/>
      <c r="AX401" s="133"/>
      <c r="AY401" s="133"/>
      <c r="AZ401" s="133"/>
      <c r="BA401" s="133"/>
      <c r="BB401" s="133"/>
      <c r="BC401" s="133"/>
      <c r="BD401" s="133"/>
      <c r="BE401" s="133"/>
      <c r="BF401" s="133"/>
      <c r="BG401" s="133"/>
      <c r="BH401" s="133"/>
    </row>
    <row r="402" s="128" customFormat="1" customHeight="1" spans="1:60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 s="131"/>
      <c r="AB402" s="131"/>
      <c r="AC402" s="131"/>
      <c r="AD402" s="131"/>
      <c r="AE402" s="131"/>
      <c r="AF402" s="131"/>
      <c r="AG402" s="131"/>
      <c r="AH402" s="173"/>
      <c r="AL402" s="133"/>
      <c r="AM402" s="133"/>
      <c r="AN402" s="133"/>
      <c r="AO402" s="133"/>
      <c r="AP402" s="133"/>
      <c r="AQ402" s="133"/>
      <c r="AR402" s="133"/>
      <c r="AS402" s="133"/>
      <c r="AT402" s="133"/>
      <c r="AU402" s="133"/>
      <c r="AV402" s="133"/>
      <c r="AW402" s="133"/>
      <c r="AX402" s="133"/>
      <c r="AY402" s="133"/>
      <c r="AZ402" s="133"/>
      <c r="BA402" s="133"/>
      <c r="BB402" s="133"/>
      <c r="BC402" s="133"/>
      <c r="BD402" s="133"/>
      <c r="BE402" s="133"/>
      <c r="BF402" s="133"/>
      <c r="BG402" s="133"/>
      <c r="BH402" s="133"/>
    </row>
    <row r="403" s="128" customFormat="1" customHeight="1" spans="1:60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 s="131"/>
      <c r="AB403" s="131"/>
      <c r="AC403" s="131"/>
      <c r="AD403" s="131"/>
      <c r="AE403" s="131"/>
      <c r="AF403" s="131"/>
      <c r="AG403" s="131"/>
      <c r="AH403" s="173"/>
      <c r="AL403" s="133"/>
      <c r="AM403" s="133"/>
      <c r="AN403" s="133"/>
      <c r="AO403" s="133"/>
      <c r="AP403" s="133"/>
      <c r="AQ403" s="133"/>
      <c r="AR403" s="133"/>
      <c r="AS403" s="133"/>
      <c r="AT403" s="133"/>
      <c r="AU403" s="133"/>
      <c r="AV403" s="133"/>
      <c r="AW403" s="133"/>
      <c r="AX403" s="133"/>
      <c r="AY403" s="133"/>
      <c r="AZ403" s="133"/>
      <c r="BA403" s="133"/>
      <c r="BB403" s="133"/>
      <c r="BC403" s="133"/>
      <c r="BD403" s="133"/>
      <c r="BE403" s="133"/>
      <c r="BF403" s="133"/>
      <c r="BG403" s="133"/>
      <c r="BH403" s="133"/>
    </row>
    <row r="404" s="128" customFormat="1" customHeight="1" spans="1:60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 s="131"/>
      <c r="AB404" s="131"/>
      <c r="AC404" s="131"/>
      <c r="AD404" s="131"/>
      <c r="AE404" s="131"/>
      <c r="AF404" s="131"/>
      <c r="AG404" s="131"/>
      <c r="AH404" s="173"/>
      <c r="AL404" s="133"/>
      <c r="AM404" s="133"/>
      <c r="AN404" s="133"/>
      <c r="AO404" s="133"/>
      <c r="AP404" s="133"/>
      <c r="AQ404" s="133"/>
      <c r="AR404" s="133"/>
      <c r="AS404" s="133"/>
      <c r="AT404" s="133"/>
      <c r="AU404" s="133"/>
      <c r="AV404" s="133"/>
      <c r="AW404" s="133"/>
      <c r="AX404" s="133"/>
      <c r="AY404" s="133"/>
      <c r="AZ404" s="133"/>
      <c r="BA404" s="133"/>
      <c r="BB404" s="133"/>
      <c r="BC404" s="133"/>
      <c r="BD404" s="133"/>
      <c r="BE404" s="133"/>
      <c r="BF404" s="133"/>
      <c r="BG404" s="133"/>
      <c r="BH404" s="133"/>
    </row>
    <row r="405" s="128" customFormat="1" customHeight="1" spans="1:60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 s="131"/>
      <c r="AB405" s="131"/>
      <c r="AC405" s="131"/>
      <c r="AD405" s="131"/>
      <c r="AE405" s="131"/>
      <c r="AF405" s="131"/>
      <c r="AG405" s="131"/>
      <c r="AH405" s="173"/>
      <c r="AL405" s="133"/>
      <c r="AM405" s="133"/>
      <c r="AN405" s="133"/>
      <c r="AO405" s="133"/>
      <c r="AP405" s="133"/>
      <c r="AQ405" s="133"/>
      <c r="AR405" s="133"/>
      <c r="AS405" s="133"/>
      <c r="AT405" s="133"/>
      <c r="AU405" s="133"/>
      <c r="AV405" s="133"/>
      <c r="AW405" s="133"/>
      <c r="AX405" s="133"/>
      <c r="AY405" s="133"/>
      <c r="AZ405" s="133"/>
      <c r="BA405" s="133"/>
      <c r="BB405" s="133"/>
      <c r="BC405" s="133"/>
      <c r="BD405" s="133"/>
      <c r="BE405" s="133"/>
      <c r="BF405" s="133"/>
      <c r="BG405" s="133"/>
      <c r="BH405" s="133"/>
    </row>
    <row r="406" s="128" customFormat="1" customHeight="1" spans="1:60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 s="131"/>
      <c r="AB406" s="131"/>
      <c r="AC406" s="131"/>
      <c r="AD406" s="131"/>
      <c r="AE406" s="131"/>
      <c r="AF406" s="131"/>
      <c r="AG406" s="131"/>
      <c r="AH406" s="173"/>
      <c r="AL406" s="133"/>
      <c r="AM406" s="133"/>
      <c r="AN406" s="133"/>
      <c r="AO406" s="133"/>
      <c r="AP406" s="133"/>
      <c r="AQ406" s="133"/>
      <c r="AR406" s="133"/>
      <c r="AS406" s="133"/>
      <c r="AT406" s="133"/>
      <c r="AU406" s="133"/>
      <c r="AV406" s="133"/>
      <c r="AW406" s="133"/>
      <c r="AX406" s="133"/>
      <c r="AY406" s="133"/>
      <c r="AZ406" s="133"/>
      <c r="BA406" s="133"/>
      <c r="BB406" s="133"/>
      <c r="BC406" s="133"/>
      <c r="BD406" s="133"/>
      <c r="BE406" s="133"/>
      <c r="BF406" s="133"/>
      <c r="BG406" s="133"/>
      <c r="BH406" s="133"/>
    </row>
    <row r="407" s="128" customFormat="1" customHeight="1" spans="1:60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 s="131"/>
      <c r="AB407" s="131"/>
      <c r="AC407" s="131"/>
      <c r="AD407" s="131"/>
      <c r="AE407" s="131"/>
      <c r="AF407" s="131"/>
      <c r="AG407" s="131"/>
      <c r="AH407" s="173"/>
      <c r="AL407" s="133"/>
      <c r="AM407" s="133"/>
      <c r="AN407" s="133"/>
      <c r="AO407" s="133"/>
      <c r="AP407" s="133"/>
      <c r="AQ407" s="133"/>
      <c r="AR407" s="133"/>
      <c r="AS407" s="133"/>
      <c r="AT407" s="133"/>
      <c r="AU407" s="133"/>
      <c r="AV407" s="133"/>
      <c r="AW407" s="133"/>
      <c r="AX407" s="133"/>
      <c r="AY407" s="133"/>
      <c r="AZ407" s="133"/>
      <c r="BA407" s="133"/>
      <c r="BB407" s="133"/>
      <c r="BC407" s="133"/>
      <c r="BD407" s="133"/>
      <c r="BE407" s="133"/>
      <c r="BF407" s="133"/>
      <c r="BG407" s="133"/>
      <c r="BH407" s="133"/>
    </row>
    <row r="408" s="128" customFormat="1" customHeight="1" spans="1:60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 s="131"/>
      <c r="AB408" s="131"/>
      <c r="AC408" s="131"/>
      <c r="AD408" s="131"/>
      <c r="AE408" s="131"/>
      <c r="AF408" s="131"/>
      <c r="AG408" s="131"/>
      <c r="AH408" s="173"/>
      <c r="AL408" s="133"/>
      <c r="AM408" s="133"/>
      <c r="AN408" s="133"/>
      <c r="AO408" s="133"/>
      <c r="AP408" s="133"/>
      <c r="AQ408" s="133"/>
      <c r="AR408" s="133"/>
      <c r="AS408" s="133"/>
      <c r="AT408" s="133"/>
      <c r="AU408" s="133"/>
      <c r="AV408" s="133"/>
      <c r="AW408" s="133"/>
      <c r="AX408" s="133"/>
      <c r="AY408" s="133"/>
      <c r="AZ408" s="133"/>
      <c r="BA408" s="133"/>
      <c r="BB408" s="133"/>
      <c r="BC408" s="133"/>
      <c r="BD408" s="133"/>
      <c r="BE408" s="133"/>
      <c r="BF408" s="133"/>
      <c r="BG408" s="133"/>
      <c r="BH408" s="133"/>
    </row>
    <row r="409" s="128" customFormat="1" customHeight="1" spans="1:60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 s="131"/>
      <c r="AB409" s="131"/>
      <c r="AC409" s="131"/>
      <c r="AD409" s="131"/>
      <c r="AE409" s="131"/>
      <c r="AF409" s="131"/>
      <c r="AG409" s="131"/>
      <c r="AH409" s="173"/>
      <c r="AL409" s="133"/>
      <c r="AM409" s="133"/>
      <c r="AN409" s="133"/>
      <c r="AO409" s="133"/>
      <c r="AP409" s="133"/>
      <c r="AQ409" s="133"/>
      <c r="AR409" s="133"/>
      <c r="AS409" s="133"/>
      <c r="AT409" s="133"/>
      <c r="AU409" s="133"/>
      <c r="AV409" s="133"/>
      <c r="AW409" s="133"/>
      <c r="AX409" s="133"/>
      <c r="AY409" s="133"/>
      <c r="AZ409" s="133"/>
      <c r="BA409" s="133"/>
      <c r="BB409" s="133"/>
      <c r="BC409" s="133"/>
      <c r="BD409" s="133"/>
      <c r="BE409" s="133"/>
      <c r="BF409" s="133"/>
      <c r="BG409" s="133"/>
      <c r="BH409" s="133"/>
    </row>
    <row r="410" s="128" customFormat="1" customHeight="1" spans="1:60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 s="131"/>
      <c r="AB410" s="131"/>
      <c r="AC410" s="131"/>
      <c r="AD410" s="131"/>
      <c r="AE410" s="131"/>
      <c r="AF410" s="131"/>
      <c r="AG410" s="131"/>
      <c r="AH410" s="173"/>
      <c r="AL410" s="133"/>
      <c r="AM410" s="133"/>
      <c r="AN410" s="133"/>
      <c r="AO410" s="133"/>
      <c r="AP410" s="133"/>
      <c r="AQ410" s="133"/>
      <c r="AR410" s="133"/>
      <c r="AS410" s="133"/>
      <c r="AT410" s="133"/>
      <c r="AU410" s="133"/>
      <c r="AV410" s="133"/>
      <c r="AW410" s="133"/>
      <c r="AX410" s="133"/>
      <c r="AY410" s="133"/>
      <c r="AZ410" s="133"/>
      <c r="BA410" s="133"/>
      <c r="BB410" s="133"/>
      <c r="BC410" s="133"/>
      <c r="BD410" s="133"/>
      <c r="BE410" s="133"/>
      <c r="BF410" s="133"/>
      <c r="BG410" s="133"/>
      <c r="BH410" s="133"/>
    </row>
    <row r="411" s="128" customFormat="1" customHeight="1" spans="1:60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 s="131"/>
      <c r="AB411" s="131"/>
      <c r="AC411" s="131"/>
      <c r="AD411" s="131"/>
      <c r="AE411" s="131"/>
      <c r="AF411" s="131"/>
      <c r="AG411" s="131"/>
      <c r="AH411" s="173"/>
      <c r="AL411" s="133"/>
      <c r="AM411" s="133"/>
      <c r="AN411" s="133"/>
      <c r="AO411" s="133"/>
      <c r="AP411" s="133"/>
      <c r="AQ411" s="133"/>
      <c r="AR411" s="133"/>
      <c r="AS411" s="133"/>
      <c r="AT411" s="133"/>
      <c r="AU411" s="133"/>
      <c r="AV411" s="133"/>
      <c r="AW411" s="133"/>
      <c r="AX411" s="133"/>
      <c r="AY411" s="133"/>
      <c r="AZ411" s="133"/>
      <c r="BA411" s="133"/>
      <c r="BB411" s="133"/>
      <c r="BC411" s="133"/>
      <c r="BD411" s="133"/>
      <c r="BE411" s="133"/>
      <c r="BF411" s="133"/>
      <c r="BG411" s="133"/>
      <c r="BH411" s="133"/>
    </row>
    <row r="412" s="128" customFormat="1" customHeight="1" spans="1:60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 s="131"/>
      <c r="AB412" s="131"/>
      <c r="AC412" s="131"/>
      <c r="AD412" s="131"/>
      <c r="AE412" s="131"/>
      <c r="AF412" s="131"/>
      <c r="AG412" s="131"/>
      <c r="AH412" s="173"/>
      <c r="AL412" s="133"/>
      <c r="AM412" s="133"/>
      <c r="AN412" s="133"/>
      <c r="AO412" s="133"/>
      <c r="AP412" s="133"/>
      <c r="AQ412" s="133"/>
      <c r="AR412" s="133"/>
      <c r="AS412" s="133"/>
      <c r="AT412" s="133"/>
      <c r="AU412" s="133"/>
      <c r="AV412" s="133"/>
      <c r="AW412" s="133"/>
      <c r="AX412" s="133"/>
      <c r="AY412" s="133"/>
      <c r="AZ412" s="133"/>
      <c r="BA412" s="133"/>
      <c r="BB412" s="133"/>
      <c r="BC412" s="133"/>
      <c r="BD412" s="133"/>
      <c r="BE412" s="133"/>
      <c r="BF412" s="133"/>
      <c r="BG412" s="133"/>
      <c r="BH412" s="133"/>
    </row>
    <row r="413" s="128" customFormat="1" customHeight="1" spans="1:60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 s="131"/>
      <c r="AB413" s="131"/>
      <c r="AC413" s="131"/>
      <c r="AD413" s="131"/>
      <c r="AE413" s="131"/>
      <c r="AF413" s="131"/>
      <c r="AG413" s="131"/>
      <c r="AH413" s="173"/>
      <c r="AL413" s="133"/>
      <c r="AM413" s="133"/>
      <c r="AN413" s="133"/>
      <c r="AO413" s="133"/>
      <c r="AP413" s="133"/>
      <c r="AQ413" s="133"/>
      <c r="AR413" s="133"/>
      <c r="AS413" s="133"/>
      <c r="AT413" s="133"/>
      <c r="AU413" s="133"/>
      <c r="AV413" s="133"/>
      <c r="AW413" s="133"/>
      <c r="AX413" s="133"/>
      <c r="AY413" s="133"/>
      <c r="AZ413" s="133"/>
      <c r="BA413" s="133"/>
      <c r="BB413" s="133"/>
      <c r="BC413" s="133"/>
      <c r="BD413" s="133"/>
      <c r="BE413" s="133"/>
      <c r="BF413" s="133"/>
      <c r="BG413" s="133"/>
      <c r="BH413" s="133"/>
    </row>
    <row r="414" s="128" customFormat="1" customHeight="1" spans="1:60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 s="131"/>
      <c r="AB414" s="131"/>
      <c r="AC414" s="131"/>
      <c r="AD414" s="131"/>
      <c r="AE414" s="131"/>
      <c r="AF414" s="131"/>
      <c r="AG414" s="131"/>
      <c r="AH414" s="173"/>
      <c r="AL414" s="133"/>
      <c r="AM414" s="133"/>
      <c r="AN414" s="133"/>
      <c r="AO414" s="133"/>
      <c r="AP414" s="133"/>
      <c r="AQ414" s="133"/>
      <c r="AR414" s="133"/>
      <c r="AS414" s="133"/>
      <c r="AT414" s="133"/>
      <c r="AU414" s="133"/>
      <c r="AV414" s="133"/>
      <c r="AW414" s="133"/>
      <c r="AX414" s="133"/>
      <c r="AY414" s="133"/>
      <c r="AZ414" s="133"/>
      <c r="BA414" s="133"/>
      <c r="BB414" s="133"/>
      <c r="BC414" s="133"/>
      <c r="BD414" s="133"/>
      <c r="BE414" s="133"/>
      <c r="BF414" s="133"/>
      <c r="BG414" s="133"/>
      <c r="BH414" s="133"/>
    </row>
    <row r="415" s="128" customFormat="1" customHeight="1" spans="1:60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 s="131"/>
      <c r="AB415" s="131"/>
      <c r="AC415" s="131"/>
      <c r="AD415" s="131"/>
      <c r="AE415" s="131"/>
      <c r="AF415" s="131"/>
      <c r="AG415" s="131"/>
      <c r="AH415" s="173"/>
      <c r="AL415" s="133"/>
      <c r="AM415" s="133"/>
      <c r="AN415" s="133"/>
      <c r="AO415" s="133"/>
      <c r="AP415" s="133"/>
      <c r="AQ415" s="133"/>
      <c r="AR415" s="133"/>
      <c r="AS415" s="133"/>
      <c r="AT415" s="133"/>
      <c r="AU415" s="133"/>
      <c r="AV415" s="133"/>
      <c r="AW415" s="133"/>
      <c r="AX415" s="133"/>
      <c r="AY415" s="133"/>
      <c r="AZ415" s="133"/>
      <c r="BA415" s="133"/>
      <c r="BB415" s="133"/>
      <c r="BC415" s="133"/>
      <c r="BD415" s="133"/>
      <c r="BE415" s="133"/>
      <c r="BF415" s="133"/>
      <c r="BG415" s="133"/>
      <c r="BH415" s="133"/>
    </row>
    <row r="416" s="128" customFormat="1" customHeight="1" spans="1:60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 s="131"/>
      <c r="AB416" s="131"/>
      <c r="AC416" s="131"/>
      <c r="AD416" s="131"/>
      <c r="AE416" s="131"/>
      <c r="AF416" s="131"/>
      <c r="AG416" s="131"/>
      <c r="AH416" s="173"/>
      <c r="AL416" s="133"/>
      <c r="AM416" s="133"/>
      <c r="AN416" s="133"/>
      <c r="AO416" s="133"/>
      <c r="AP416" s="133"/>
      <c r="AQ416" s="133"/>
      <c r="AR416" s="133"/>
      <c r="AS416" s="133"/>
      <c r="AT416" s="133"/>
      <c r="AU416" s="133"/>
      <c r="AV416" s="133"/>
      <c r="AW416" s="133"/>
      <c r="AX416" s="133"/>
      <c r="AY416" s="133"/>
      <c r="AZ416" s="133"/>
      <c r="BA416" s="133"/>
      <c r="BB416" s="133"/>
      <c r="BC416" s="133"/>
      <c r="BD416" s="133"/>
      <c r="BE416" s="133"/>
      <c r="BF416" s="133"/>
      <c r="BG416" s="133"/>
      <c r="BH416" s="133"/>
    </row>
    <row r="417" s="128" customFormat="1" customHeight="1" spans="1:60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 s="131"/>
      <c r="AB417" s="131"/>
      <c r="AC417" s="131"/>
      <c r="AD417" s="131"/>
      <c r="AE417" s="131"/>
      <c r="AF417" s="131"/>
      <c r="AG417" s="131"/>
      <c r="AH417" s="173"/>
      <c r="AL417" s="133"/>
      <c r="AM417" s="133"/>
      <c r="AN417" s="133"/>
      <c r="AO417" s="133"/>
      <c r="AP417" s="133"/>
      <c r="AQ417" s="133"/>
      <c r="AR417" s="133"/>
      <c r="AS417" s="133"/>
      <c r="AT417" s="133"/>
      <c r="AU417" s="133"/>
      <c r="AV417" s="133"/>
      <c r="AW417" s="133"/>
      <c r="AX417" s="133"/>
      <c r="AY417" s="133"/>
      <c r="AZ417" s="133"/>
      <c r="BA417" s="133"/>
      <c r="BB417" s="133"/>
      <c r="BC417" s="133"/>
      <c r="BD417" s="133"/>
      <c r="BE417" s="133"/>
      <c r="BF417" s="133"/>
      <c r="BG417" s="133"/>
      <c r="BH417" s="133"/>
    </row>
    <row r="418" s="128" customFormat="1" customHeight="1" spans="1:60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 s="131"/>
      <c r="AB418" s="131"/>
      <c r="AC418" s="131"/>
      <c r="AD418" s="131"/>
      <c r="AE418" s="131"/>
      <c r="AF418" s="131"/>
      <c r="AG418" s="131"/>
      <c r="AH418" s="173"/>
      <c r="AL418" s="133"/>
      <c r="AM418" s="133"/>
      <c r="AN418" s="133"/>
      <c r="AO418" s="133"/>
      <c r="AP418" s="133"/>
      <c r="AQ418" s="133"/>
      <c r="AR418" s="133"/>
      <c r="AS418" s="133"/>
      <c r="AT418" s="133"/>
      <c r="AU418" s="133"/>
      <c r="AV418" s="133"/>
      <c r="AW418" s="133"/>
      <c r="AX418" s="133"/>
      <c r="AY418" s="133"/>
      <c r="AZ418" s="133"/>
      <c r="BA418" s="133"/>
      <c r="BB418" s="133"/>
      <c r="BC418" s="133"/>
      <c r="BD418" s="133"/>
      <c r="BE418" s="133"/>
      <c r="BF418" s="133"/>
      <c r="BG418" s="133"/>
      <c r="BH418" s="133"/>
    </row>
    <row r="419" s="128" customFormat="1" customHeight="1" spans="1:60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 s="131"/>
      <c r="AB419" s="131"/>
      <c r="AC419" s="131"/>
      <c r="AD419" s="131"/>
      <c r="AE419" s="131"/>
      <c r="AF419" s="131"/>
      <c r="AG419" s="131"/>
      <c r="AH419" s="173"/>
      <c r="AL419" s="133"/>
      <c r="AM419" s="133"/>
      <c r="AN419" s="133"/>
      <c r="AO419" s="133"/>
      <c r="AP419" s="133"/>
      <c r="AQ419" s="133"/>
      <c r="AR419" s="133"/>
      <c r="AS419" s="133"/>
      <c r="AT419" s="133"/>
      <c r="AU419" s="133"/>
      <c r="AV419" s="133"/>
      <c r="AW419" s="133"/>
      <c r="AX419" s="133"/>
      <c r="AY419" s="133"/>
      <c r="AZ419" s="133"/>
      <c r="BA419" s="133"/>
      <c r="BB419" s="133"/>
      <c r="BC419" s="133"/>
      <c r="BD419" s="133"/>
      <c r="BE419" s="133"/>
      <c r="BF419" s="133"/>
      <c r="BG419" s="133"/>
      <c r="BH419" s="133"/>
    </row>
    <row r="420" s="128" customFormat="1" customHeight="1" spans="1:60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 s="131"/>
      <c r="AB420" s="131"/>
      <c r="AC420" s="131"/>
      <c r="AD420" s="131"/>
      <c r="AE420" s="131"/>
      <c r="AF420" s="131"/>
      <c r="AG420" s="131"/>
      <c r="AH420" s="173"/>
      <c r="AL420" s="133"/>
      <c r="AM420" s="133"/>
      <c r="AN420" s="133"/>
      <c r="AO420" s="133"/>
      <c r="AP420" s="133"/>
      <c r="AQ420" s="133"/>
      <c r="AR420" s="133"/>
      <c r="AS420" s="133"/>
      <c r="AT420" s="133"/>
      <c r="AU420" s="133"/>
      <c r="AV420" s="133"/>
      <c r="AW420" s="133"/>
      <c r="AX420" s="133"/>
      <c r="AY420" s="133"/>
      <c r="AZ420" s="133"/>
      <c r="BA420" s="133"/>
      <c r="BB420" s="133"/>
      <c r="BC420" s="133"/>
      <c r="BD420" s="133"/>
      <c r="BE420" s="133"/>
      <c r="BF420" s="133"/>
      <c r="BG420" s="133"/>
      <c r="BH420" s="133"/>
    </row>
    <row r="421" s="128" customFormat="1" customHeight="1" spans="1:60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 s="131"/>
      <c r="AB421" s="131"/>
      <c r="AC421" s="131"/>
      <c r="AD421" s="131"/>
      <c r="AE421" s="131"/>
      <c r="AF421" s="131"/>
      <c r="AG421" s="131"/>
      <c r="AH421" s="173"/>
      <c r="AL421" s="133"/>
      <c r="AM421" s="133"/>
      <c r="AN421" s="133"/>
      <c r="AO421" s="133"/>
      <c r="AP421" s="133"/>
      <c r="AQ421" s="133"/>
      <c r="AR421" s="133"/>
      <c r="AS421" s="133"/>
      <c r="AT421" s="133"/>
      <c r="AU421" s="133"/>
      <c r="AV421" s="133"/>
      <c r="AW421" s="133"/>
      <c r="AX421" s="133"/>
      <c r="AY421" s="133"/>
      <c r="AZ421" s="133"/>
      <c r="BA421" s="133"/>
      <c r="BB421" s="133"/>
      <c r="BC421" s="133"/>
      <c r="BD421" s="133"/>
      <c r="BE421" s="133"/>
      <c r="BF421" s="133"/>
      <c r="BG421" s="133"/>
      <c r="BH421" s="133"/>
    </row>
    <row r="422" s="128" customFormat="1" customHeight="1" spans="1:60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 s="131"/>
      <c r="AB422" s="131"/>
      <c r="AC422" s="131"/>
      <c r="AD422" s="131"/>
      <c r="AE422" s="131"/>
      <c r="AF422" s="131"/>
      <c r="AG422" s="131"/>
      <c r="AH422" s="173"/>
      <c r="AL422" s="133"/>
      <c r="AM422" s="133"/>
      <c r="AN422" s="133"/>
      <c r="AO422" s="133"/>
      <c r="AP422" s="133"/>
      <c r="AQ422" s="133"/>
      <c r="AR422" s="133"/>
      <c r="AS422" s="133"/>
      <c r="AT422" s="133"/>
      <c r="AU422" s="133"/>
      <c r="AV422" s="133"/>
      <c r="AW422" s="133"/>
      <c r="AX422" s="133"/>
      <c r="AY422" s="133"/>
      <c r="AZ422" s="133"/>
      <c r="BA422" s="133"/>
      <c r="BB422" s="133"/>
      <c r="BC422" s="133"/>
      <c r="BD422" s="133"/>
      <c r="BE422" s="133"/>
      <c r="BF422" s="133"/>
      <c r="BG422" s="133"/>
      <c r="BH422" s="133"/>
    </row>
    <row r="423" s="128" customFormat="1" customHeight="1" spans="1:60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 s="131"/>
      <c r="AB423" s="131"/>
      <c r="AC423" s="131"/>
      <c r="AD423" s="131"/>
      <c r="AE423" s="131"/>
      <c r="AF423" s="131"/>
      <c r="AG423" s="131"/>
      <c r="AH423" s="173"/>
      <c r="AL423" s="133"/>
      <c r="AM423" s="133"/>
      <c r="AN423" s="133"/>
      <c r="AO423" s="133"/>
      <c r="AP423" s="133"/>
      <c r="AQ423" s="133"/>
      <c r="AR423" s="133"/>
      <c r="AS423" s="133"/>
      <c r="AT423" s="133"/>
      <c r="AU423" s="133"/>
      <c r="AV423" s="133"/>
      <c r="AW423" s="133"/>
      <c r="AX423" s="133"/>
      <c r="AY423" s="133"/>
      <c r="AZ423" s="133"/>
      <c r="BA423" s="133"/>
      <c r="BB423" s="133"/>
      <c r="BC423" s="133"/>
      <c r="BD423" s="133"/>
      <c r="BE423" s="133"/>
      <c r="BF423" s="133"/>
      <c r="BG423" s="133"/>
      <c r="BH423" s="133"/>
    </row>
    <row r="424" s="128" customFormat="1" customHeight="1" spans="1:60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 s="131"/>
      <c r="AB424" s="131"/>
      <c r="AC424" s="131"/>
      <c r="AD424" s="131"/>
      <c r="AE424" s="131"/>
      <c r="AF424" s="131"/>
      <c r="AG424" s="131"/>
      <c r="AH424" s="173"/>
      <c r="AL424" s="133"/>
      <c r="AM424" s="133"/>
      <c r="AN424" s="133"/>
      <c r="AO424" s="133"/>
      <c r="AP424" s="133"/>
      <c r="AQ424" s="133"/>
      <c r="AR424" s="133"/>
      <c r="AS424" s="133"/>
      <c r="AT424" s="133"/>
      <c r="AU424" s="133"/>
      <c r="AV424" s="133"/>
      <c r="AW424" s="133"/>
      <c r="AX424" s="133"/>
      <c r="AY424" s="133"/>
      <c r="AZ424" s="133"/>
      <c r="BA424" s="133"/>
      <c r="BB424" s="133"/>
      <c r="BC424" s="133"/>
      <c r="BD424" s="133"/>
      <c r="BE424" s="133"/>
      <c r="BF424" s="133"/>
      <c r="BG424" s="133"/>
      <c r="BH424" s="133"/>
    </row>
    <row r="425" s="128" customFormat="1" customHeight="1" spans="1:60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 s="131"/>
      <c r="AB425" s="131"/>
      <c r="AC425" s="131"/>
      <c r="AD425" s="131"/>
      <c r="AE425" s="131"/>
      <c r="AF425" s="131"/>
      <c r="AG425" s="131"/>
      <c r="AH425" s="173"/>
      <c r="AL425" s="133"/>
      <c r="AM425" s="133"/>
      <c r="AN425" s="133"/>
      <c r="AO425" s="133"/>
      <c r="AP425" s="133"/>
      <c r="AQ425" s="133"/>
      <c r="AR425" s="133"/>
      <c r="AS425" s="133"/>
      <c r="AT425" s="133"/>
      <c r="AU425" s="133"/>
      <c r="AV425" s="133"/>
      <c r="AW425" s="133"/>
      <c r="AX425" s="133"/>
      <c r="AY425" s="133"/>
      <c r="AZ425" s="133"/>
      <c r="BA425" s="133"/>
      <c r="BB425" s="133"/>
      <c r="BC425" s="133"/>
      <c r="BD425" s="133"/>
      <c r="BE425" s="133"/>
      <c r="BF425" s="133"/>
      <c r="BG425" s="133"/>
      <c r="BH425" s="133"/>
    </row>
    <row r="426" s="128" customFormat="1" customHeight="1" spans="1:60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 s="131"/>
      <c r="AB426" s="131"/>
      <c r="AC426" s="131"/>
      <c r="AD426" s="131"/>
      <c r="AE426" s="131"/>
      <c r="AF426" s="131"/>
      <c r="AG426" s="131"/>
      <c r="AH426" s="173"/>
      <c r="AL426" s="133"/>
      <c r="AM426" s="133"/>
      <c r="AN426" s="133"/>
      <c r="AO426" s="133"/>
      <c r="AP426" s="133"/>
      <c r="AQ426" s="133"/>
      <c r="AR426" s="133"/>
      <c r="AS426" s="133"/>
      <c r="AT426" s="133"/>
      <c r="AU426" s="133"/>
      <c r="AV426" s="133"/>
      <c r="AW426" s="133"/>
      <c r="AX426" s="133"/>
      <c r="AY426" s="133"/>
      <c r="AZ426" s="133"/>
      <c r="BA426" s="133"/>
      <c r="BB426" s="133"/>
      <c r="BC426" s="133"/>
      <c r="BD426" s="133"/>
      <c r="BE426" s="133"/>
      <c r="BF426" s="133"/>
      <c r="BG426" s="133"/>
      <c r="BH426" s="133"/>
    </row>
    <row r="427" s="128" customFormat="1" customHeight="1" spans="1:60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 s="131"/>
      <c r="AB427" s="131"/>
      <c r="AC427" s="131"/>
      <c r="AD427" s="131"/>
      <c r="AE427" s="131"/>
      <c r="AF427" s="131"/>
      <c r="AG427" s="131"/>
      <c r="AH427" s="173"/>
      <c r="AL427" s="133"/>
      <c r="AM427" s="133"/>
      <c r="AN427" s="133"/>
      <c r="AO427" s="133"/>
      <c r="AP427" s="133"/>
      <c r="AQ427" s="133"/>
      <c r="AR427" s="133"/>
      <c r="AS427" s="133"/>
      <c r="AT427" s="133"/>
      <c r="AU427" s="133"/>
      <c r="AV427" s="133"/>
      <c r="AW427" s="133"/>
      <c r="AX427" s="133"/>
      <c r="AY427" s="133"/>
      <c r="AZ427" s="133"/>
      <c r="BA427" s="133"/>
      <c r="BB427" s="133"/>
      <c r="BC427" s="133"/>
      <c r="BD427" s="133"/>
      <c r="BE427" s="133"/>
      <c r="BF427" s="133"/>
      <c r="BG427" s="133"/>
      <c r="BH427" s="133"/>
    </row>
    <row r="428" s="128" customFormat="1" customHeight="1" spans="1:60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 s="131"/>
      <c r="AB428" s="131"/>
      <c r="AC428" s="131"/>
      <c r="AD428" s="131"/>
      <c r="AE428" s="131"/>
      <c r="AF428" s="131"/>
      <c r="AG428" s="131"/>
      <c r="AH428" s="173"/>
      <c r="AL428" s="133"/>
      <c r="AM428" s="133"/>
      <c r="AN428" s="133"/>
      <c r="AO428" s="133"/>
      <c r="AP428" s="133"/>
      <c r="AQ428" s="133"/>
      <c r="AR428" s="133"/>
      <c r="AS428" s="133"/>
      <c r="AT428" s="133"/>
      <c r="AU428" s="133"/>
      <c r="AV428" s="133"/>
      <c r="AW428" s="133"/>
      <c r="AX428" s="133"/>
      <c r="AY428" s="133"/>
      <c r="AZ428" s="133"/>
      <c r="BA428" s="133"/>
      <c r="BB428" s="133"/>
      <c r="BC428" s="133"/>
      <c r="BD428" s="133"/>
      <c r="BE428" s="133"/>
      <c r="BF428" s="133"/>
      <c r="BG428" s="133"/>
      <c r="BH428" s="133"/>
    </row>
    <row r="429" s="128" customFormat="1" customHeight="1" spans="1:60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 s="131"/>
      <c r="AB429" s="131"/>
      <c r="AC429" s="131"/>
      <c r="AD429" s="131"/>
      <c r="AE429" s="131"/>
      <c r="AF429" s="131"/>
      <c r="AG429" s="131"/>
      <c r="AH429" s="173"/>
      <c r="AL429" s="133"/>
      <c r="AM429" s="133"/>
      <c r="AN429" s="133"/>
      <c r="AO429" s="133"/>
      <c r="AP429" s="133"/>
      <c r="AQ429" s="133"/>
      <c r="AR429" s="133"/>
      <c r="AS429" s="133"/>
      <c r="AT429" s="133"/>
      <c r="AU429" s="133"/>
      <c r="AV429" s="133"/>
      <c r="AW429" s="133"/>
      <c r="AX429" s="133"/>
      <c r="AY429" s="133"/>
      <c r="AZ429" s="133"/>
      <c r="BA429" s="133"/>
      <c r="BB429" s="133"/>
      <c r="BC429" s="133"/>
      <c r="BD429" s="133"/>
      <c r="BE429" s="133"/>
      <c r="BF429" s="133"/>
      <c r="BG429" s="133"/>
      <c r="BH429" s="133"/>
    </row>
    <row r="430" s="128" customFormat="1" customHeight="1" spans="1:60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 s="131"/>
      <c r="AB430" s="131"/>
      <c r="AC430" s="131"/>
      <c r="AD430" s="131"/>
      <c r="AE430" s="131"/>
      <c r="AF430" s="131"/>
      <c r="AG430" s="131"/>
      <c r="AH430" s="173"/>
      <c r="AL430" s="133"/>
      <c r="AM430" s="133"/>
      <c r="AN430" s="133"/>
      <c r="AO430" s="133"/>
      <c r="AP430" s="133"/>
      <c r="AQ430" s="133"/>
      <c r="AR430" s="133"/>
      <c r="AS430" s="133"/>
      <c r="AT430" s="133"/>
      <c r="AU430" s="133"/>
      <c r="AV430" s="133"/>
      <c r="AW430" s="133"/>
      <c r="AX430" s="133"/>
      <c r="AY430" s="133"/>
      <c r="AZ430" s="133"/>
      <c r="BA430" s="133"/>
      <c r="BB430" s="133"/>
      <c r="BC430" s="133"/>
      <c r="BD430" s="133"/>
      <c r="BE430" s="133"/>
      <c r="BF430" s="133"/>
      <c r="BG430" s="133"/>
      <c r="BH430" s="133"/>
    </row>
    <row r="431" s="128" customFormat="1" customHeight="1" spans="1:60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 s="131"/>
      <c r="AB431" s="131"/>
      <c r="AC431" s="131"/>
      <c r="AD431" s="131"/>
      <c r="AE431" s="131"/>
      <c r="AF431" s="131"/>
      <c r="AG431" s="131"/>
      <c r="AH431" s="173"/>
      <c r="AL431" s="133"/>
      <c r="AM431" s="133"/>
      <c r="AN431" s="133"/>
      <c r="AO431" s="133"/>
      <c r="AP431" s="133"/>
      <c r="AQ431" s="133"/>
      <c r="AR431" s="133"/>
      <c r="AS431" s="133"/>
      <c r="AT431" s="133"/>
      <c r="AU431" s="133"/>
      <c r="AV431" s="133"/>
      <c r="AW431" s="133"/>
      <c r="AX431" s="133"/>
      <c r="AY431" s="133"/>
      <c r="AZ431" s="133"/>
      <c r="BA431" s="133"/>
      <c r="BB431" s="133"/>
      <c r="BC431" s="133"/>
      <c r="BD431" s="133"/>
      <c r="BE431" s="133"/>
      <c r="BF431" s="133"/>
      <c r="BG431" s="133"/>
      <c r="BH431" s="133"/>
    </row>
    <row r="432" s="128" customFormat="1" customHeight="1" spans="1:60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 s="131"/>
      <c r="AB432" s="131"/>
      <c r="AC432" s="131"/>
      <c r="AD432" s="131"/>
      <c r="AE432" s="131"/>
      <c r="AF432" s="131"/>
      <c r="AG432" s="131"/>
      <c r="AH432" s="173"/>
      <c r="AL432" s="133"/>
      <c r="AM432" s="133"/>
      <c r="AN432" s="133"/>
      <c r="AO432" s="133"/>
      <c r="AP432" s="133"/>
      <c r="AQ432" s="133"/>
      <c r="AR432" s="133"/>
      <c r="AS432" s="133"/>
      <c r="AT432" s="133"/>
      <c r="AU432" s="133"/>
      <c r="AV432" s="133"/>
      <c r="AW432" s="133"/>
      <c r="AX432" s="133"/>
      <c r="AY432" s="133"/>
      <c r="AZ432" s="133"/>
      <c r="BA432" s="133"/>
      <c r="BB432" s="133"/>
      <c r="BC432" s="133"/>
      <c r="BD432" s="133"/>
      <c r="BE432" s="133"/>
      <c r="BF432" s="133"/>
      <c r="BG432" s="133"/>
      <c r="BH432" s="133"/>
    </row>
    <row r="433" s="128" customFormat="1" customHeight="1" spans="1:60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 s="131"/>
      <c r="AB433" s="131"/>
      <c r="AC433" s="131"/>
      <c r="AD433" s="131"/>
      <c r="AE433" s="131"/>
      <c r="AF433" s="131"/>
      <c r="AG433" s="131"/>
      <c r="AH433" s="173"/>
      <c r="AL433" s="133"/>
      <c r="AM433" s="133"/>
      <c r="AN433" s="133"/>
      <c r="AO433" s="133"/>
      <c r="AP433" s="133"/>
      <c r="AQ433" s="133"/>
      <c r="AR433" s="133"/>
      <c r="AS433" s="133"/>
      <c r="AT433" s="133"/>
      <c r="AU433" s="133"/>
      <c r="AV433" s="133"/>
      <c r="AW433" s="133"/>
      <c r="AX433" s="133"/>
      <c r="AY433" s="133"/>
      <c r="AZ433" s="133"/>
      <c r="BA433" s="133"/>
      <c r="BB433" s="133"/>
      <c r="BC433" s="133"/>
      <c r="BD433" s="133"/>
      <c r="BE433" s="133"/>
      <c r="BF433" s="133"/>
      <c r="BG433" s="133"/>
      <c r="BH433" s="133"/>
    </row>
    <row r="434" s="128" customFormat="1" customHeight="1" spans="1:60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 s="131"/>
      <c r="AB434" s="131"/>
      <c r="AC434" s="131"/>
      <c r="AD434" s="131"/>
      <c r="AE434" s="131"/>
      <c r="AF434" s="131"/>
      <c r="AG434" s="131"/>
      <c r="AH434" s="173"/>
      <c r="AL434" s="133"/>
      <c r="AM434" s="133"/>
      <c r="AN434" s="133"/>
      <c r="AO434" s="133"/>
      <c r="AP434" s="133"/>
      <c r="AQ434" s="133"/>
      <c r="AR434" s="133"/>
      <c r="AS434" s="133"/>
      <c r="AT434" s="133"/>
      <c r="AU434" s="133"/>
      <c r="AV434" s="133"/>
      <c r="AW434" s="133"/>
      <c r="AX434" s="133"/>
      <c r="AY434" s="133"/>
      <c r="AZ434" s="133"/>
      <c r="BA434" s="133"/>
      <c r="BB434" s="133"/>
      <c r="BC434" s="133"/>
      <c r="BD434" s="133"/>
      <c r="BE434" s="133"/>
      <c r="BF434" s="133"/>
      <c r="BG434" s="133"/>
      <c r="BH434" s="133"/>
    </row>
    <row r="435" s="128" customFormat="1" customHeight="1" spans="1:60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 s="131"/>
      <c r="AB435" s="131"/>
      <c r="AC435" s="131"/>
      <c r="AD435" s="131"/>
      <c r="AE435" s="131"/>
      <c r="AF435" s="131"/>
      <c r="AG435" s="131"/>
      <c r="AH435" s="173"/>
      <c r="AL435" s="133"/>
      <c r="AM435" s="133"/>
      <c r="AN435" s="133"/>
      <c r="AO435" s="133"/>
      <c r="AP435" s="133"/>
      <c r="AQ435" s="133"/>
      <c r="AR435" s="133"/>
      <c r="AS435" s="133"/>
      <c r="AT435" s="133"/>
      <c r="AU435" s="133"/>
      <c r="AV435" s="133"/>
      <c r="AW435" s="133"/>
      <c r="AX435" s="133"/>
      <c r="AY435" s="133"/>
      <c r="AZ435" s="133"/>
      <c r="BA435" s="133"/>
      <c r="BB435" s="133"/>
      <c r="BC435" s="133"/>
      <c r="BD435" s="133"/>
      <c r="BE435" s="133"/>
      <c r="BF435" s="133"/>
      <c r="BG435" s="133"/>
      <c r="BH435" s="133"/>
    </row>
    <row r="436" s="128" customFormat="1" customHeight="1" spans="1:60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 s="131"/>
      <c r="AB436" s="131"/>
      <c r="AC436" s="131"/>
      <c r="AD436" s="131"/>
      <c r="AE436" s="131"/>
      <c r="AF436" s="131"/>
      <c r="AG436" s="131"/>
      <c r="AH436" s="173"/>
      <c r="AL436" s="133"/>
      <c r="AM436" s="133"/>
      <c r="AN436" s="133"/>
      <c r="AO436" s="133"/>
      <c r="AP436" s="133"/>
      <c r="AQ436" s="133"/>
      <c r="AR436" s="133"/>
      <c r="AS436" s="133"/>
      <c r="AT436" s="133"/>
      <c r="AU436" s="133"/>
      <c r="AV436" s="133"/>
      <c r="AW436" s="133"/>
      <c r="AX436" s="133"/>
      <c r="AY436" s="133"/>
      <c r="AZ436" s="133"/>
      <c r="BA436" s="133"/>
      <c r="BB436" s="133"/>
      <c r="BC436" s="133"/>
      <c r="BD436" s="133"/>
      <c r="BE436" s="133"/>
      <c r="BF436" s="133"/>
      <c r="BG436" s="133"/>
      <c r="BH436" s="133"/>
    </row>
    <row r="437" s="128" customFormat="1" customHeight="1" spans="1:60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 s="131"/>
      <c r="AB437" s="131"/>
      <c r="AC437" s="131"/>
      <c r="AD437" s="131"/>
      <c r="AE437" s="131"/>
      <c r="AF437" s="131"/>
      <c r="AG437" s="131"/>
      <c r="AH437" s="173"/>
      <c r="AL437" s="133"/>
      <c r="AM437" s="133"/>
      <c r="AN437" s="133"/>
      <c r="AO437" s="133"/>
      <c r="AP437" s="133"/>
      <c r="AQ437" s="133"/>
      <c r="AR437" s="133"/>
      <c r="AS437" s="133"/>
      <c r="AT437" s="133"/>
      <c r="AU437" s="133"/>
      <c r="AV437" s="133"/>
      <c r="AW437" s="133"/>
      <c r="AX437" s="133"/>
      <c r="AY437" s="133"/>
      <c r="AZ437" s="133"/>
      <c r="BA437" s="133"/>
      <c r="BB437" s="133"/>
      <c r="BC437" s="133"/>
      <c r="BD437" s="133"/>
      <c r="BE437" s="133"/>
      <c r="BF437" s="133"/>
      <c r="BG437" s="133"/>
      <c r="BH437" s="133"/>
    </row>
    <row r="438" s="128" customFormat="1" customHeight="1" spans="1:60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 s="131"/>
      <c r="AB438" s="131"/>
      <c r="AC438" s="131"/>
      <c r="AD438" s="131"/>
      <c r="AE438" s="131"/>
      <c r="AF438" s="131"/>
      <c r="AG438" s="131"/>
      <c r="AH438" s="173"/>
      <c r="AL438" s="133"/>
      <c r="AM438" s="133"/>
      <c r="AN438" s="133"/>
      <c r="AO438" s="133"/>
      <c r="AP438" s="133"/>
      <c r="AQ438" s="133"/>
      <c r="AR438" s="133"/>
      <c r="AS438" s="133"/>
      <c r="AT438" s="133"/>
      <c r="AU438" s="133"/>
      <c r="AV438" s="133"/>
      <c r="AW438" s="133"/>
      <c r="AX438" s="133"/>
      <c r="AY438" s="133"/>
      <c r="AZ438" s="133"/>
      <c r="BA438" s="133"/>
      <c r="BB438" s="133"/>
      <c r="BC438" s="133"/>
      <c r="BD438" s="133"/>
      <c r="BE438" s="133"/>
      <c r="BF438" s="133"/>
      <c r="BG438" s="133"/>
      <c r="BH438" s="133"/>
    </row>
    <row r="439" s="128" customFormat="1" customHeight="1" spans="1:60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 s="131"/>
      <c r="AB439" s="131"/>
      <c r="AC439" s="131"/>
      <c r="AD439" s="131"/>
      <c r="AE439" s="131"/>
      <c r="AF439" s="131"/>
      <c r="AG439" s="131"/>
      <c r="AH439" s="173"/>
      <c r="AL439" s="133"/>
      <c r="AM439" s="133"/>
      <c r="AN439" s="133"/>
      <c r="AO439" s="133"/>
      <c r="AP439" s="133"/>
      <c r="AQ439" s="133"/>
      <c r="AR439" s="133"/>
      <c r="AS439" s="133"/>
      <c r="AT439" s="133"/>
      <c r="AU439" s="133"/>
      <c r="AV439" s="133"/>
      <c r="AW439" s="133"/>
      <c r="AX439" s="133"/>
      <c r="AY439" s="133"/>
      <c r="AZ439" s="133"/>
      <c r="BA439" s="133"/>
      <c r="BB439" s="133"/>
      <c r="BC439" s="133"/>
      <c r="BD439" s="133"/>
      <c r="BE439" s="133"/>
      <c r="BF439" s="133"/>
      <c r="BG439" s="133"/>
      <c r="BH439" s="133"/>
    </row>
    <row r="440" s="128" customFormat="1" customHeight="1" spans="1:60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 s="131"/>
      <c r="AB440" s="131"/>
      <c r="AC440" s="131"/>
      <c r="AD440" s="131"/>
      <c r="AE440" s="131"/>
      <c r="AF440" s="131"/>
      <c r="AG440" s="131"/>
      <c r="AH440" s="173"/>
      <c r="AL440" s="133"/>
      <c r="AM440" s="133"/>
      <c r="AN440" s="133"/>
      <c r="AO440" s="133"/>
      <c r="AP440" s="133"/>
      <c r="AQ440" s="133"/>
      <c r="AR440" s="133"/>
      <c r="AS440" s="133"/>
      <c r="AT440" s="133"/>
      <c r="AU440" s="133"/>
      <c r="AV440" s="133"/>
      <c r="AW440" s="133"/>
      <c r="AX440" s="133"/>
      <c r="AY440" s="133"/>
      <c r="AZ440" s="133"/>
      <c r="BA440" s="133"/>
      <c r="BB440" s="133"/>
      <c r="BC440" s="133"/>
      <c r="BD440" s="133"/>
      <c r="BE440" s="133"/>
      <c r="BF440" s="133"/>
      <c r="BG440" s="133"/>
      <c r="BH440" s="133"/>
    </row>
    <row r="441" s="128" customFormat="1" customHeight="1" spans="1:60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 s="131"/>
      <c r="AB441" s="131"/>
      <c r="AC441" s="131"/>
      <c r="AD441" s="131"/>
      <c r="AE441" s="131"/>
      <c r="AF441" s="131"/>
      <c r="AG441" s="131"/>
      <c r="AH441" s="173"/>
      <c r="AL441" s="133"/>
      <c r="AM441" s="133"/>
      <c r="AN441" s="133"/>
      <c r="AO441" s="133"/>
      <c r="AP441" s="133"/>
      <c r="AQ441" s="133"/>
      <c r="AR441" s="133"/>
      <c r="AS441" s="133"/>
      <c r="AT441" s="133"/>
      <c r="AU441" s="133"/>
      <c r="AV441" s="133"/>
      <c r="AW441" s="133"/>
      <c r="AX441" s="133"/>
      <c r="AY441" s="133"/>
      <c r="AZ441" s="133"/>
      <c r="BA441" s="133"/>
      <c r="BB441" s="133"/>
      <c r="BC441" s="133"/>
      <c r="BD441" s="133"/>
      <c r="BE441" s="133"/>
      <c r="BF441" s="133"/>
      <c r="BG441" s="133"/>
      <c r="BH441" s="133"/>
    </row>
    <row r="442" s="128" customFormat="1" customHeight="1" spans="1:60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 s="131"/>
      <c r="AB442" s="131"/>
      <c r="AC442" s="131"/>
      <c r="AD442" s="131"/>
      <c r="AE442" s="131"/>
      <c r="AF442" s="131"/>
      <c r="AG442" s="131"/>
      <c r="AH442" s="173"/>
      <c r="AL442" s="133"/>
      <c r="AM442" s="133"/>
      <c r="AN442" s="133"/>
      <c r="AO442" s="133"/>
      <c r="AP442" s="133"/>
      <c r="AQ442" s="133"/>
      <c r="AR442" s="133"/>
      <c r="AS442" s="133"/>
      <c r="AT442" s="133"/>
      <c r="AU442" s="133"/>
      <c r="AV442" s="133"/>
      <c r="AW442" s="133"/>
      <c r="AX442" s="133"/>
      <c r="AY442" s="133"/>
      <c r="AZ442" s="133"/>
      <c r="BA442" s="133"/>
      <c r="BB442" s="133"/>
      <c r="BC442" s="133"/>
      <c r="BD442" s="133"/>
      <c r="BE442" s="133"/>
      <c r="BF442" s="133"/>
      <c r="BG442" s="133"/>
      <c r="BH442" s="133"/>
    </row>
    <row r="443" s="128" customFormat="1" customHeight="1" spans="1:60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 s="131"/>
      <c r="AB443" s="131"/>
      <c r="AC443" s="131"/>
      <c r="AD443" s="131"/>
      <c r="AE443" s="131"/>
      <c r="AF443" s="131"/>
      <c r="AG443" s="131"/>
      <c r="AH443" s="173"/>
      <c r="AL443" s="133"/>
      <c r="AM443" s="133"/>
      <c r="AN443" s="133"/>
      <c r="AO443" s="133"/>
      <c r="AP443" s="133"/>
      <c r="AQ443" s="133"/>
      <c r="AR443" s="133"/>
      <c r="AS443" s="133"/>
      <c r="AT443" s="133"/>
      <c r="AU443" s="133"/>
      <c r="AV443" s="133"/>
      <c r="AW443" s="133"/>
      <c r="AX443" s="133"/>
      <c r="AY443" s="133"/>
      <c r="AZ443" s="133"/>
      <c r="BA443" s="133"/>
      <c r="BB443" s="133"/>
      <c r="BC443" s="133"/>
      <c r="BD443" s="133"/>
      <c r="BE443" s="133"/>
      <c r="BF443" s="133"/>
      <c r="BG443" s="133"/>
      <c r="BH443" s="133"/>
    </row>
    <row r="444" s="128" customFormat="1" customHeight="1" spans="1:60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 s="131"/>
      <c r="AB444" s="131"/>
      <c r="AC444" s="131"/>
      <c r="AD444" s="131"/>
      <c r="AE444" s="131"/>
      <c r="AF444" s="131"/>
      <c r="AG444" s="131"/>
      <c r="AH444" s="173"/>
      <c r="AL444" s="133"/>
      <c r="AM444" s="133"/>
      <c r="AN444" s="133"/>
      <c r="AO444" s="133"/>
      <c r="AP444" s="133"/>
      <c r="AQ444" s="133"/>
      <c r="AR444" s="133"/>
      <c r="AS444" s="133"/>
      <c r="AT444" s="133"/>
      <c r="AU444" s="133"/>
      <c r="AV444" s="133"/>
      <c r="AW444" s="133"/>
      <c r="AX444" s="133"/>
      <c r="AY444" s="133"/>
      <c r="AZ444" s="133"/>
      <c r="BA444" s="133"/>
      <c r="BB444" s="133"/>
      <c r="BC444" s="133"/>
      <c r="BD444" s="133"/>
      <c r="BE444" s="133"/>
      <c r="BF444" s="133"/>
      <c r="BG444" s="133"/>
      <c r="BH444" s="133"/>
    </row>
    <row r="445" s="128" customFormat="1" customHeight="1" spans="1:60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 s="131"/>
      <c r="AB445" s="131"/>
      <c r="AC445" s="131"/>
      <c r="AD445" s="131"/>
      <c r="AE445" s="131"/>
      <c r="AF445" s="131"/>
      <c r="AG445" s="131"/>
      <c r="AH445" s="173"/>
      <c r="AL445" s="133"/>
      <c r="AM445" s="133"/>
      <c r="AN445" s="133"/>
      <c r="AO445" s="133"/>
      <c r="AP445" s="133"/>
      <c r="AQ445" s="133"/>
      <c r="AR445" s="133"/>
      <c r="AS445" s="133"/>
      <c r="AT445" s="133"/>
      <c r="AU445" s="133"/>
      <c r="AV445" s="133"/>
      <c r="AW445" s="133"/>
      <c r="AX445" s="133"/>
      <c r="AY445" s="133"/>
      <c r="AZ445" s="133"/>
      <c r="BA445" s="133"/>
      <c r="BB445" s="133"/>
      <c r="BC445" s="133"/>
      <c r="BD445" s="133"/>
      <c r="BE445" s="133"/>
      <c r="BF445" s="133"/>
      <c r="BG445" s="133"/>
      <c r="BH445" s="133"/>
    </row>
    <row r="446" s="128" customFormat="1" customHeight="1" spans="1:60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 s="131"/>
      <c r="AB446" s="131"/>
      <c r="AC446" s="131"/>
      <c r="AD446" s="131"/>
      <c r="AE446" s="131"/>
      <c r="AF446" s="131"/>
      <c r="AG446" s="131"/>
      <c r="AH446" s="173"/>
      <c r="AL446" s="133"/>
      <c r="AM446" s="133"/>
      <c r="AN446" s="133"/>
      <c r="AO446" s="133"/>
      <c r="AP446" s="133"/>
      <c r="AQ446" s="133"/>
      <c r="AR446" s="133"/>
      <c r="AS446" s="133"/>
      <c r="AT446" s="133"/>
      <c r="AU446" s="133"/>
      <c r="AV446" s="133"/>
      <c r="AW446" s="133"/>
      <c r="AX446" s="133"/>
      <c r="AY446" s="133"/>
      <c r="AZ446" s="133"/>
      <c r="BA446" s="133"/>
      <c r="BB446" s="133"/>
      <c r="BC446" s="133"/>
      <c r="BD446" s="133"/>
      <c r="BE446" s="133"/>
      <c r="BF446" s="133"/>
      <c r="BG446" s="133"/>
      <c r="BH446" s="133"/>
    </row>
    <row r="447" s="128" customFormat="1" customHeight="1" spans="1:60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 s="131"/>
      <c r="AB447" s="131"/>
      <c r="AC447" s="131"/>
      <c r="AD447" s="131"/>
      <c r="AE447" s="131"/>
      <c r="AF447" s="131"/>
      <c r="AG447" s="131"/>
      <c r="AH447" s="173"/>
      <c r="AL447" s="133"/>
      <c r="AM447" s="133"/>
      <c r="AN447" s="133"/>
      <c r="AO447" s="133"/>
      <c r="AP447" s="133"/>
      <c r="AQ447" s="133"/>
      <c r="AR447" s="133"/>
      <c r="AS447" s="133"/>
      <c r="AT447" s="133"/>
      <c r="AU447" s="133"/>
      <c r="AV447" s="133"/>
      <c r="AW447" s="133"/>
      <c r="AX447" s="133"/>
      <c r="AY447" s="133"/>
      <c r="AZ447" s="133"/>
      <c r="BA447" s="133"/>
      <c r="BB447" s="133"/>
      <c r="BC447" s="133"/>
      <c r="BD447" s="133"/>
      <c r="BE447" s="133"/>
      <c r="BF447" s="133"/>
      <c r="BG447" s="133"/>
      <c r="BH447" s="133"/>
    </row>
    <row r="448" s="128" customFormat="1" customHeight="1" spans="1:60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 s="131"/>
      <c r="AB448" s="131"/>
      <c r="AC448" s="131"/>
      <c r="AD448" s="131"/>
      <c r="AE448" s="131"/>
      <c r="AF448" s="131"/>
      <c r="AG448" s="131"/>
      <c r="AH448" s="173"/>
      <c r="AL448" s="133"/>
      <c r="AM448" s="133"/>
      <c r="AN448" s="133"/>
      <c r="AO448" s="133"/>
      <c r="AP448" s="133"/>
      <c r="AQ448" s="133"/>
      <c r="AR448" s="133"/>
      <c r="AS448" s="133"/>
      <c r="AT448" s="133"/>
      <c r="AU448" s="133"/>
      <c r="AV448" s="133"/>
      <c r="AW448" s="133"/>
      <c r="AX448" s="133"/>
      <c r="AY448" s="133"/>
      <c r="AZ448" s="133"/>
      <c r="BA448" s="133"/>
      <c r="BB448" s="133"/>
      <c r="BC448" s="133"/>
      <c r="BD448" s="133"/>
      <c r="BE448" s="133"/>
      <c r="BF448" s="133"/>
      <c r="BG448" s="133"/>
      <c r="BH448" s="133"/>
    </row>
    <row r="449" s="128" customFormat="1" customHeight="1" spans="1:60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 s="131"/>
      <c r="AB449" s="131"/>
      <c r="AC449" s="131"/>
      <c r="AD449" s="131"/>
      <c r="AE449" s="131"/>
      <c r="AF449" s="131"/>
      <c r="AG449" s="131"/>
      <c r="AH449" s="173"/>
      <c r="AL449" s="133"/>
      <c r="AM449" s="133"/>
      <c r="AN449" s="133"/>
      <c r="AO449" s="133"/>
      <c r="AP449" s="133"/>
      <c r="AQ449" s="133"/>
      <c r="AR449" s="133"/>
      <c r="AS449" s="133"/>
      <c r="AT449" s="133"/>
      <c r="AU449" s="133"/>
      <c r="AV449" s="133"/>
      <c r="AW449" s="133"/>
      <c r="AX449" s="133"/>
      <c r="AY449" s="133"/>
      <c r="AZ449" s="133"/>
      <c r="BA449" s="133"/>
      <c r="BB449" s="133"/>
      <c r="BC449" s="133"/>
      <c r="BD449" s="133"/>
      <c r="BE449" s="133"/>
      <c r="BF449" s="133"/>
      <c r="BG449" s="133"/>
      <c r="BH449" s="133"/>
    </row>
    <row r="450" s="128" customFormat="1" customHeight="1" spans="1:60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 s="131"/>
      <c r="AB450" s="131"/>
      <c r="AC450" s="131"/>
      <c r="AD450" s="131"/>
      <c r="AE450" s="131"/>
      <c r="AF450" s="131"/>
      <c r="AG450" s="131"/>
      <c r="AH450" s="173"/>
      <c r="AL450" s="133"/>
      <c r="AM450" s="133"/>
      <c r="AN450" s="133"/>
      <c r="AO450" s="133"/>
      <c r="AP450" s="133"/>
      <c r="AQ450" s="133"/>
      <c r="AR450" s="133"/>
      <c r="AS450" s="133"/>
      <c r="AT450" s="133"/>
      <c r="AU450" s="133"/>
      <c r="AV450" s="133"/>
      <c r="AW450" s="133"/>
      <c r="AX450" s="133"/>
      <c r="AY450" s="133"/>
      <c r="AZ450" s="133"/>
      <c r="BA450" s="133"/>
      <c r="BB450" s="133"/>
      <c r="BC450" s="133"/>
      <c r="BD450" s="133"/>
      <c r="BE450" s="133"/>
      <c r="BF450" s="133"/>
      <c r="BG450" s="133"/>
      <c r="BH450" s="133"/>
    </row>
    <row r="451" s="128" customFormat="1" customHeight="1" spans="1:60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 s="131"/>
      <c r="AB451" s="131"/>
      <c r="AC451" s="131"/>
      <c r="AD451" s="131"/>
      <c r="AE451" s="131"/>
      <c r="AF451" s="131"/>
      <c r="AG451" s="131"/>
      <c r="AH451" s="173"/>
      <c r="AL451" s="133"/>
      <c r="AM451" s="133"/>
      <c r="AN451" s="133"/>
      <c r="AO451" s="133"/>
      <c r="AP451" s="133"/>
      <c r="AQ451" s="133"/>
      <c r="AR451" s="133"/>
      <c r="AS451" s="133"/>
      <c r="AT451" s="133"/>
      <c r="AU451" s="133"/>
      <c r="AV451" s="133"/>
      <c r="AW451" s="133"/>
      <c r="AX451" s="133"/>
      <c r="AY451" s="133"/>
      <c r="AZ451" s="133"/>
      <c r="BA451" s="133"/>
      <c r="BB451" s="133"/>
      <c r="BC451" s="133"/>
      <c r="BD451" s="133"/>
      <c r="BE451" s="133"/>
      <c r="BF451" s="133"/>
      <c r="BG451" s="133"/>
      <c r="BH451" s="133"/>
    </row>
    <row r="452" s="128" customFormat="1" customHeight="1" spans="1:60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 s="131"/>
      <c r="AB452" s="131"/>
      <c r="AC452" s="131"/>
      <c r="AD452" s="131"/>
      <c r="AE452" s="131"/>
      <c r="AF452" s="131"/>
      <c r="AG452" s="131"/>
      <c r="AH452" s="173"/>
      <c r="AL452" s="133"/>
      <c r="AM452" s="133"/>
      <c r="AN452" s="133"/>
      <c r="AO452" s="133"/>
      <c r="AP452" s="133"/>
      <c r="AQ452" s="133"/>
      <c r="AR452" s="133"/>
      <c r="AS452" s="133"/>
      <c r="AT452" s="133"/>
      <c r="AU452" s="133"/>
      <c r="AV452" s="133"/>
      <c r="AW452" s="133"/>
      <c r="AX452" s="133"/>
      <c r="AY452" s="133"/>
      <c r="AZ452" s="133"/>
      <c r="BA452" s="133"/>
      <c r="BB452" s="133"/>
      <c r="BC452" s="133"/>
      <c r="BD452" s="133"/>
      <c r="BE452" s="133"/>
      <c r="BF452" s="133"/>
      <c r="BG452" s="133"/>
      <c r="BH452" s="133"/>
    </row>
    <row r="453" s="128" customFormat="1" customHeight="1" spans="1:60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 s="131"/>
      <c r="AB453" s="131"/>
      <c r="AC453" s="131"/>
      <c r="AD453" s="131"/>
      <c r="AE453" s="131"/>
      <c r="AF453" s="131"/>
      <c r="AG453" s="131"/>
      <c r="AH453" s="173"/>
      <c r="AL453" s="133"/>
      <c r="AM453" s="133"/>
      <c r="AN453" s="133"/>
      <c r="AO453" s="133"/>
      <c r="AP453" s="133"/>
      <c r="AQ453" s="133"/>
      <c r="AR453" s="133"/>
      <c r="AS453" s="133"/>
      <c r="AT453" s="133"/>
      <c r="AU453" s="133"/>
      <c r="AV453" s="133"/>
      <c r="AW453" s="133"/>
      <c r="AX453" s="133"/>
      <c r="AY453" s="133"/>
      <c r="AZ453" s="133"/>
      <c r="BA453" s="133"/>
      <c r="BB453" s="133"/>
      <c r="BC453" s="133"/>
      <c r="BD453" s="133"/>
      <c r="BE453" s="133"/>
      <c r="BF453" s="133"/>
      <c r="BG453" s="133"/>
      <c r="BH453" s="133"/>
    </row>
    <row r="454" s="128" customFormat="1" customHeight="1" spans="1:60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 s="131"/>
      <c r="AB454" s="131"/>
      <c r="AC454" s="131"/>
      <c r="AD454" s="131"/>
      <c r="AE454" s="131"/>
      <c r="AF454" s="131"/>
      <c r="AG454" s="131"/>
      <c r="AH454" s="173"/>
      <c r="AL454" s="133"/>
      <c r="AM454" s="133"/>
      <c r="AN454" s="133"/>
      <c r="AO454" s="133"/>
      <c r="AP454" s="133"/>
      <c r="AQ454" s="133"/>
      <c r="AR454" s="133"/>
      <c r="AS454" s="133"/>
      <c r="AT454" s="133"/>
      <c r="AU454" s="133"/>
      <c r="AV454" s="133"/>
      <c r="AW454" s="133"/>
      <c r="AX454" s="133"/>
      <c r="AY454" s="133"/>
      <c r="AZ454" s="133"/>
      <c r="BA454" s="133"/>
      <c r="BB454" s="133"/>
      <c r="BC454" s="133"/>
      <c r="BD454" s="133"/>
      <c r="BE454" s="133"/>
      <c r="BF454" s="133"/>
      <c r="BG454" s="133"/>
      <c r="BH454" s="133"/>
    </row>
    <row r="455" s="128" customFormat="1" customHeight="1" spans="1:60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 s="131"/>
      <c r="AB455" s="131"/>
      <c r="AC455" s="131"/>
      <c r="AD455" s="131"/>
      <c r="AE455" s="131"/>
      <c r="AF455" s="131"/>
      <c r="AG455" s="131"/>
      <c r="AH455" s="173"/>
      <c r="AL455" s="133"/>
      <c r="AM455" s="133"/>
      <c r="AN455" s="133"/>
      <c r="AO455" s="133"/>
      <c r="AP455" s="133"/>
      <c r="AQ455" s="133"/>
      <c r="AR455" s="133"/>
      <c r="AS455" s="133"/>
      <c r="AT455" s="133"/>
      <c r="AU455" s="133"/>
      <c r="AV455" s="133"/>
      <c r="AW455" s="133"/>
      <c r="AX455" s="133"/>
      <c r="AY455" s="133"/>
      <c r="AZ455" s="133"/>
      <c r="BA455" s="133"/>
      <c r="BB455" s="133"/>
      <c r="BC455" s="133"/>
      <c r="BD455" s="133"/>
      <c r="BE455" s="133"/>
      <c r="BF455" s="133"/>
      <c r="BG455" s="133"/>
      <c r="BH455" s="133"/>
    </row>
    <row r="456" s="128" customFormat="1" customHeight="1" spans="1:60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 s="131"/>
      <c r="AB456" s="131"/>
      <c r="AC456" s="131"/>
      <c r="AD456" s="131"/>
      <c r="AE456" s="131"/>
      <c r="AF456" s="131"/>
      <c r="AG456" s="131"/>
      <c r="AH456" s="173"/>
      <c r="AL456" s="133"/>
      <c r="AM456" s="133"/>
      <c r="AN456" s="133"/>
      <c r="AO456" s="133"/>
      <c r="AP456" s="133"/>
      <c r="AQ456" s="133"/>
      <c r="AR456" s="133"/>
      <c r="AS456" s="133"/>
      <c r="AT456" s="133"/>
      <c r="AU456" s="133"/>
      <c r="AV456" s="133"/>
      <c r="AW456" s="133"/>
      <c r="AX456" s="133"/>
      <c r="AY456" s="133"/>
      <c r="AZ456" s="133"/>
      <c r="BA456" s="133"/>
      <c r="BB456" s="133"/>
      <c r="BC456" s="133"/>
      <c r="BD456" s="133"/>
      <c r="BE456" s="133"/>
      <c r="BF456" s="133"/>
      <c r="BG456" s="133"/>
      <c r="BH456" s="133"/>
    </row>
    <row r="457" s="128" customFormat="1" customHeight="1" spans="1:60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 s="131"/>
      <c r="AB457" s="131"/>
      <c r="AC457" s="131"/>
      <c r="AD457" s="131"/>
      <c r="AE457" s="131"/>
      <c r="AF457" s="131"/>
      <c r="AG457" s="131"/>
      <c r="AH457" s="173"/>
      <c r="AL457" s="133"/>
      <c r="AM457" s="133"/>
      <c r="AN457" s="133"/>
      <c r="AO457" s="133"/>
      <c r="AP457" s="133"/>
      <c r="AQ457" s="133"/>
      <c r="AR457" s="133"/>
      <c r="AS457" s="133"/>
      <c r="AT457" s="133"/>
      <c r="AU457" s="133"/>
      <c r="AV457" s="133"/>
      <c r="AW457" s="133"/>
      <c r="AX457" s="133"/>
      <c r="AY457" s="133"/>
      <c r="AZ457" s="133"/>
      <c r="BA457" s="133"/>
      <c r="BB457" s="133"/>
      <c r="BC457" s="133"/>
      <c r="BD457" s="133"/>
      <c r="BE457" s="133"/>
      <c r="BF457" s="133"/>
      <c r="BG457" s="133"/>
      <c r="BH457" s="133"/>
    </row>
    <row r="458" s="128" customFormat="1" customHeight="1" spans="1:60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 s="131"/>
      <c r="AB458" s="131"/>
      <c r="AC458" s="131"/>
      <c r="AD458" s="131"/>
      <c r="AE458" s="131"/>
      <c r="AF458" s="131"/>
      <c r="AG458" s="131"/>
      <c r="AH458" s="173"/>
      <c r="AL458" s="133"/>
      <c r="AM458" s="133"/>
      <c r="AN458" s="133"/>
      <c r="AO458" s="133"/>
      <c r="AP458" s="133"/>
      <c r="AQ458" s="133"/>
      <c r="AR458" s="133"/>
      <c r="AS458" s="133"/>
      <c r="AT458" s="133"/>
      <c r="AU458" s="133"/>
      <c r="AV458" s="133"/>
      <c r="AW458" s="133"/>
      <c r="AX458" s="133"/>
      <c r="AY458" s="133"/>
      <c r="AZ458" s="133"/>
      <c r="BA458" s="133"/>
      <c r="BB458" s="133"/>
      <c r="BC458" s="133"/>
      <c r="BD458" s="133"/>
      <c r="BE458" s="133"/>
      <c r="BF458" s="133"/>
      <c r="BG458" s="133"/>
      <c r="BH458" s="133"/>
    </row>
    <row r="459" s="128" customFormat="1" customHeight="1" spans="1:60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 s="131"/>
      <c r="AB459" s="131"/>
      <c r="AC459" s="131"/>
      <c r="AD459" s="131"/>
      <c r="AE459" s="131"/>
      <c r="AF459" s="131"/>
      <c r="AG459" s="131"/>
      <c r="AH459" s="173"/>
      <c r="AL459" s="133"/>
      <c r="AM459" s="133"/>
      <c r="AN459" s="133"/>
      <c r="AO459" s="133"/>
      <c r="AP459" s="133"/>
      <c r="AQ459" s="133"/>
      <c r="AR459" s="133"/>
      <c r="AS459" s="133"/>
      <c r="AT459" s="133"/>
      <c r="AU459" s="133"/>
      <c r="AV459" s="133"/>
      <c r="AW459" s="133"/>
      <c r="AX459" s="133"/>
      <c r="AY459" s="133"/>
      <c r="AZ459" s="133"/>
      <c r="BA459" s="133"/>
      <c r="BB459" s="133"/>
      <c r="BC459" s="133"/>
      <c r="BD459" s="133"/>
      <c r="BE459" s="133"/>
      <c r="BF459" s="133"/>
      <c r="BG459" s="133"/>
      <c r="BH459" s="133"/>
    </row>
    <row r="460" s="128" customFormat="1" customHeight="1" spans="1:60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 s="131"/>
      <c r="AB460" s="131"/>
      <c r="AC460" s="131"/>
      <c r="AD460" s="131"/>
      <c r="AE460" s="131"/>
      <c r="AF460" s="131"/>
      <c r="AG460" s="131"/>
      <c r="AH460" s="173"/>
      <c r="AL460" s="133"/>
      <c r="AM460" s="133"/>
      <c r="AN460" s="133"/>
      <c r="AO460" s="133"/>
      <c r="AP460" s="133"/>
      <c r="AQ460" s="133"/>
      <c r="AR460" s="133"/>
      <c r="AS460" s="133"/>
      <c r="AT460" s="133"/>
      <c r="AU460" s="133"/>
      <c r="AV460" s="133"/>
      <c r="AW460" s="133"/>
      <c r="AX460" s="133"/>
      <c r="AY460" s="133"/>
      <c r="AZ460" s="133"/>
      <c r="BA460" s="133"/>
      <c r="BB460" s="133"/>
      <c r="BC460" s="133"/>
      <c r="BD460" s="133"/>
      <c r="BE460" s="133"/>
      <c r="BF460" s="133"/>
      <c r="BG460" s="133"/>
      <c r="BH460" s="133"/>
    </row>
    <row r="461" s="128" customFormat="1" customHeight="1" spans="1:60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 s="131"/>
      <c r="AB461" s="131"/>
      <c r="AC461" s="131"/>
      <c r="AD461" s="131"/>
      <c r="AE461" s="131"/>
      <c r="AF461" s="131"/>
      <c r="AG461" s="131"/>
      <c r="AH461" s="173"/>
      <c r="AL461" s="133"/>
      <c r="AM461" s="133"/>
      <c r="AN461" s="133"/>
      <c r="AO461" s="133"/>
      <c r="AP461" s="133"/>
      <c r="AQ461" s="133"/>
      <c r="AR461" s="133"/>
      <c r="AS461" s="133"/>
      <c r="AT461" s="133"/>
      <c r="AU461" s="133"/>
      <c r="AV461" s="133"/>
      <c r="AW461" s="133"/>
      <c r="AX461" s="133"/>
      <c r="AY461" s="133"/>
      <c r="AZ461" s="133"/>
      <c r="BA461" s="133"/>
      <c r="BB461" s="133"/>
      <c r="BC461" s="133"/>
      <c r="BD461" s="133"/>
      <c r="BE461" s="133"/>
      <c r="BF461" s="133"/>
      <c r="BG461" s="133"/>
      <c r="BH461" s="133"/>
    </row>
    <row r="462" s="128" customFormat="1" customHeight="1" spans="1:60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 s="131"/>
      <c r="AB462" s="131"/>
      <c r="AC462" s="131"/>
      <c r="AD462" s="131"/>
      <c r="AE462" s="131"/>
      <c r="AF462" s="131"/>
      <c r="AG462" s="131"/>
      <c r="AH462" s="173"/>
      <c r="AL462" s="133"/>
      <c r="AM462" s="133"/>
      <c r="AN462" s="133"/>
      <c r="AO462" s="133"/>
      <c r="AP462" s="133"/>
      <c r="AQ462" s="133"/>
      <c r="AR462" s="133"/>
      <c r="AS462" s="133"/>
      <c r="AT462" s="133"/>
      <c r="AU462" s="133"/>
      <c r="AV462" s="133"/>
      <c r="AW462" s="133"/>
      <c r="AX462" s="133"/>
      <c r="AY462" s="133"/>
      <c r="AZ462" s="133"/>
      <c r="BA462" s="133"/>
      <c r="BB462" s="133"/>
      <c r="BC462" s="133"/>
      <c r="BD462" s="133"/>
      <c r="BE462" s="133"/>
      <c r="BF462" s="133"/>
      <c r="BG462" s="133"/>
      <c r="BH462" s="133"/>
    </row>
    <row r="463" s="128" customFormat="1" customHeight="1" spans="1:60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 s="131"/>
      <c r="AB463" s="131"/>
      <c r="AC463" s="131"/>
      <c r="AD463" s="131"/>
      <c r="AE463" s="131"/>
      <c r="AF463" s="131"/>
      <c r="AG463" s="131"/>
      <c r="AH463" s="173"/>
      <c r="AL463" s="133"/>
      <c r="AM463" s="133"/>
      <c r="AN463" s="133"/>
      <c r="AO463" s="133"/>
      <c r="AP463" s="133"/>
      <c r="AQ463" s="133"/>
      <c r="AR463" s="133"/>
      <c r="AS463" s="133"/>
      <c r="AT463" s="133"/>
      <c r="AU463" s="133"/>
      <c r="AV463" s="133"/>
      <c r="AW463" s="133"/>
      <c r="AX463" s="133"/>
      <c r="AY463" s="133"/>
      <c r="AZ463" s="133"/>
      <c r="BA463" s="133"/>
      <c r="BB463" s="133"/>
      <c r="BC463" s="133"/>
      <c r="BD463" s="133"/>
      <c r="BE463" s="133"/>
      <c r="BF463" s="133"/>
      <c r="BG463" s="133"/>
      <c r="BH463" s="133"/>
    </row>
    <row r="464" s="128" customFormat="1" customHeight="1" spans="1:60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 s="131"/>
      <c r="AB464" s="131"/>
      <c r="AC464" s="131"/>
      <c r="AD464" s="131"/>
      <c r="AE464" s="131"/>
      <c r="AF464" s="131"/>
      <c r="AG464" s="131"/>
      <c r="AH464" s="173"/>
      <c r="AL464" s="133"/>
      <c r="AM464" s="133"/>
      <c r="AN464" s="133"/>
      <c r="AO464" s="133"/>
      <c r="AP464" s="133"/>
      <c r="AQ464" s="133"/>
      <c r="AR464" s="133"/>
      <c r="AS464" s="133"/>
      <c r="AT464" s="133"/>
      <c r="AU464" s="133"/>
      <c r="AV464" s="133"/>
      <c r="AW464" s="133"/>
      <c r="AX464" s="133"/>
      <c r="AY464" s="133"/>
      <c r="AZ464" s="133"/>
      <c r="BA464" s="133"/>
      <c r="BB464" s="133"/>
      <c r="BC464" s="133"/>
      <c r="BD464" s="133"/>
      <c r="BE464" s="133"/>
      <c r="BF464" s="133"/>
      <c r="BG464" s="133"/>
      <c r="BH464" s="133"/>
    </row>
    <row r="465" s="128" customFormat="1" customHeight="1" spans="1:60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 s="131"/>
      <c r="AB465" s="131"/>
      <c r="AC465" s="131"/>
      <c r="AD465" s="131"/>
      <c r="AE465" s="131"/>
      <c r="AF465" s="131"/>
      <c r="AG465" s="131"/>
      <c r="AH465" s="173"/>
      <c r="AL465" s="133"/>
      <c r="AM465" s="133"/>
      <c r="AN465" s="133"/>
      <c r="AO465" s="133"/>
      <c r="AP465" s="133"/>
      <c r="AQ465" s="133"/>
      <c r="AR465" s="133"/>
      <c r="AS465" s="133"/>
      <c r="AT465" s="133"/>
      <c r="AU465" s="133"/>
      <c r="AV465" s="133"/>
      <c r="AW465" s="133"/>
      <c r="AX465" s="133"/>
      <c r="AY465" s="133"/>
      <c r="AZ465" s="133"/>
      <c r="BA465" s="133"/>
      <c r="BB465" s="133"/>
      <c r="BC465" s="133"/>
      <c r="BD465" s="133"/>
      <c r="BE465" s="133"/>
      <c r="BF465" s="133"/>
      <c r="BG465" s="133"/>
      <c r="BH465" s="133"/>
    </row>
    <row r="466" s="128" customFormat="1" customHeight="1" spans="1:60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 s="131"/>
      <c r="AB466" s="131"/>
      <c r="AC466" s="131"/>
      <c r="AD466" s="131"/>
      <c r="AE466" s="131"/>
      <c r="AF466" s="131"/>
      <c r="AG466" s="131"/>
      <c r="AH466" s="173"/>
      <c r="AL466" s="133"/>
      <c r="AM466" s="133"/>
      <c r="AN466" s="133"/>
      <c r="AO466" s="133"/>
      <c r="AP466" s="133"/>
      <c r="AQ466" s="133"/>
      <c r="AR466" s="133"/>
      <c r="AS466" s="133"/>
      <c r="AT466" s="133"/>
      <c r="AU466" s="133"/>
      <c r="AV466" s="133"/>
      <c r="AW466" s="133"/>
      <c r="AX466" s="133"/>
      <c r="AY466" s="133"/>
      <c r="AZ466" s="133"/>
      <c r="BA466" s="133"/>
      <c r="BB466" s="133"/>
      <c r="BC466" s="133"/>
      <c r="BD466" s="133"/>
      <c r="BE466" s="133"/>
      <c r="BF466" s="133"/>
      <c r="BG466" s="133"/>
      <c r="BH466" s="133"/>
    </row>
    <row r="467" s="128" customFormat="1" customHeight="1" spans="1:60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 s="131"/>
      <c r="AB467" s="131"/>
      <c r="AC467" s="131"/>
      <c r="AD467" s="131"/>
      <c r="AE467" s="131"/>
      <c r="AF467" s="131"/>
      <c r="AG467" s="131"/>
      <c r="AH467" s="173"/>
      <c r="AL467" s="133"/>
      <c r="AM467" s="133"/>
      <c r="AN467" s="133"/>
      <c r="AO467" s="133"/>
      <c r="AP467" s="133"/>
      <c r="AQ467" s="133"/>
      <c r="AR467" s="133"/>
      <c r="AS467" s="133"/>
      <c r="AT467" s="133"/>
      <c r="AU467" s="133"/>
      <c r="AV467" s="133"/>
      <c r="AW467" s="133"/>
      <c r="AX467" s="133"/>
      <c r="AY467" s="133"/>
      <c r="AZ467" s="133"/>
      <c r="BA467" s="133"/>
      <c r="BB467" s="133"/>
      <c r="BC467" s="133"/>
      <c r="BD467" s="133"/>
      <c r="BE467" s="133"/>
      <c r="BF467" s="133"/>
      <c r="BG467" s="133"/>
      <c r="BH467" s="133"/>
    </row>
    <row r="468" s="128" customFormat="1" customHeight="1" spans="1:60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 s="131"/>
      <c r="AB468" s="131"/>
      <c r="AC468" s="131"/>
      <c r="AD468" s="131"/>
      <c r="AE468" s="131"/>
      <c r="AF468" s="131"/>
      <c r="AG468" s="131"/>
      <c r="AH468" s="173"/>
      <c r="AL468" s="133"/>
      <c r="AM468" s="133"/>
      <c r="AN468" s="133"/>
      <c r="AO468" s="133"/>
      <c r="AP468" s="133"/>
      <c r="AQ468" s="133"/>
      <c r="AR468" s="133"/>
      <c r="AS468" s="133"/>
      <c r="AT468" s="133"/>
      <c r="AU468" s="133"/>
      <c r="AV468" s="133"/>
      <c r="AW468" s="133"/>
      <c r="AX468" s="133"/>
      <c r="AY468" s="133"/>
      <c r="AZ468" s="133"/>
      <c r="BA468" s="133"/>
      <c r="BB468" s="133"/>
      <c r="BC468" s="133"/>
      <c r="BD468" s="133"/>
      <c r="BE468" s="133"/>
      <c r="BF468" s="133"/>
      <c r="BG468" s="133"/>
      <c r="BH468" s="133"/>
    </row>
    <row r="469" s="128" customFormat="1" customHeight="1" spans="1:60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 s="131"/>
      <c r="AB469" s="131"/>
      <c r="AC469" s="131"/>
      <c r="AD469" s="131"/>
      <c r="AE469" s="131"/>
      <c r="AF469" s="131"/>
      <c r="AG469" s="131"/>
      <c r="AH469" s="173"/>
      <c r="AL469" s="133"/>
      <c r="AM469" s="133"/>
      <c r="AN469" s="133"/>
      <c r="AO469" s="133"/>
      <c r="AP469" s="133"/>
      <c r="AQ469" s="133"/>
      <c r="AR469" s="133"/>
      <c r="AS469" s="133"/>
      <c r="AT469" s="133"/>
      <c r="AU469" s="133"/>
      <c r="AV469" s="133"/>
      <c r="AW469" s="133"/>
      <c r="AX469" s="133"/>
      <c r="AY469" s="133"/>
      <c r="AZ469" s="133"/>
      <c r="BA469" s="133"/>
      <c r="BB469" s="133"/>
      <c r="BC469" s="133"/>
      <c r="BD469" s="133"/>
      <c r="BE469" s="133"/>
      <c r="BF469" s="133"/>
      <c r="BG469" s="133"/>
      <c r="BH469" s="133"/>
    </row>
    <row r="470" s="128" customFormat="1" customHeight="1" spans="1:60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 s="131"/>
      <c r="AB470" s="131"/>
      <c r="AC470" s="131"/>
      <c r="AD470" s="131"/>
      <c r="AE470" s="131"/>
      <c r="AF470" s="131"/>
      <c r="AG470" s="131"/>
      <c r="AH470" s="173"/>
      <c r="AL470" s="133"/>
      <c r="AM470" s="133"/>
      <c r="AN470" s="133"/>
      <c r="AO470" s="133"/>
      <c r="AP470" s="133"/>
      <c r="AQ470" s="133"/>
      <c r="AR470" s="133"/>
      <c r="AS470" s="133"/>
      <c r="AT470" s="133"/>
      <c r="AU470" s="133"/>
      <c r="AV470" s="133"/>
      <c r="AW470" s="133"/>
      <c r="AX470" s="133"/>
      <c r="AY470" s="133"/>
      <c r="AZ470" s="133"/>
      <c r="BA470" s="133"/>
      <c r="BB470" s="133"/>
      <c r="BC470" s="133"/>
      <c r="BD470" s="133"/>
      <c r="BE470" s="133"/>
      <c r="BF470" s="133"/>
      <c r="BG470" s="133"/>
      <c r="BH470" s="133"/>
    </row>
    <row r="471" s="128" customFormat="1" customHeight="1" spans="1:60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 s="131"/>
      <c r="AB471" s="131"/>
      <c r="AC471" s="131"/>
      <c r="AD471" s="131"/>
      <c r="AE471" s="131"/>
      <c r="AF471" s="131"/>
      <c r="AG471" s="131"/>
      <c r="AH471" s="173"/>
      <c r="AL471" s="133"/>
      <c r="AM471" s="133"/>
      <c r="AN471" s="133"/>
      <c r="AO471" s="133"/>
      <c r="AP471" s="133"/>
      <c r="AQ471" s="133"/>
      <c r="AR471" s="133"/>
      <c r="AS471" s="133"/>
      <c r="AT471" s="133"/>
      <c r="AU471" s="133"/>
      <c r="AV471" s="133"/>
      <c r="AW471" s="133"/>
      <c r="AX471" s="133"/>
      <c r="AY471" s="133"/>
      <c r="AZ471" s="133"/>
      <c r="BA471" s="133"/>
      <c r="BB471" s="133"/>
      <c r="BC471" s="133"/>
      <c r="BD471" s="133"/>
      <c r="BE471" s="133"/>
      <c r="BF471" s="133"/>
      <c r="BG471" s="133"/>
      <c r="BH471" s="133"/>
    </row>
    <row r="472" s="128" customFormat="1" customHeight="1" spans="1:60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 s="131"/>
      <c r="AB472" s="131"/>
      <c r="AC472" s="131"/>
      <c r="AD472" s="131"/>
      <c r="AE472" s="131"/>
      <c r="AF472" s="131"/>
      <c r="AG472" s="131"/>
      <c r="AH472" s="173"/>
      <c r="AL472" s="133"/>
      <c r="AM472" s="133"/>
      <c r="AN472" s="133"/>
      <c r="AO472" s="133"/>
      <c r="AP472" s="133"/>
      <c r="AQ472" s="133"/>
      <c r="AR472" s="133"/>
      <c r="AS472" s="133"/>
      <c r="AT472" s="133"/>
      <c r="AU472" s="133"/>
      <c r="AV472" s="133"/>
      <c r="AW472" s="133"/>
      <c r="AX472" s="133"/>
      <c r="AY472" s="133"/>
      <c r="AZ472" s="133"/>
      <c r="BA472" s="133"/>
      <c r="BB472" s="133"/>
      <c r="BC472" s="133"/>
      <c r="BD472" s="133"/>
      <c r="BE472" s="133"/>
      <c r="BF472" s="133"/>
      <c r="BG472" s="133"/>
      <c r="BH472" s="133"/>
    </row>
    <row r="473" s="128" customFormat="1" customHeight="1" spans="1:60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 s="131"/>
      <c r="AB473" s="131"/>
      <c r="AC473" s="131"/>
      <c r="AD473" s="131"/>
      <c r="AE473" s="131"/>
      <c r="AF473" s="131"/>
      <c r="AG473" s="131"/>
      <c r="AH473" s="173"/>
      <c r="AL473" s="133"/>
      <c r="AM473" s="133"/>
      <c r="AN473" s="133"/>
      <c r="AO473" s="133"/>
      <c r="AP473" s="133"/>
      <c r="AQ473" s="133"/>
      <c r="AR473" s="133"/>
      <c r="AS473" s="133"/>
      <c r="AT473" s="133"/>
      <c r="AU473" s="133"/>
      <c r="AV473" s="133"/>
      <c r="AW473" s="133"/>
      <c r="AX473" s="133"/>
      <c r="AY473" s="133"/>
      <c r="AZ473" s="133"/>
      <c r="BA473" s="133"/>
      <c r="BB473" s="133"/>
      <c r="BC473" s="133"/>
      <c r="BD473" s="133"/>
      <c r="BE473" s="133"/>
      <c r="BF473" s="133"/>
      <c r="BG473" s="133"/>
      <c r="BH473" s="133"/>
    </row>
    <row r="474" s="128" customFormat="1" customHeight="1" spans="1:60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 s="131"/>
      <c r="AB474" s="131"/>
      <c r="AC474" s="131"/>
      <c r="AD474" s="131"/>
      <c r="AE474" s="131"/>
      <c r="AF474" s="131"/>
      <c r="AG474" s="131"/>
      <c r="AH474" s="173"/>
      <c r="AL474" s="133"/>
      <c r="AM474" s="133"/>
      <c r="AN474" s="133"/>
      <c r="AO474" s="133"/>
      <c r="AP474" s="133"/>
      <c r="AQ474" s="133"/>
      <c r="AR474" s="133"/>
      <c r="AS474" s="133"/>
      <c r="AT474" s="133"/>
      <c r="AU474" s="133"/>
      <c r="AV474" s="133"/>
      <c r="AW474" s="133"/>
      <c r="AX474" s="133"/>
      <c r="AY474" s="133"/>
      <c r="AZ474" s="133"/>
      <c r="BA474" s="133"/>
      <c r="BB474" s="133"/>
      <c r="BC474" s="133"/>
      <c r="BD474" s="133"/>
      <c r="BE474" s="133"/>
      <c r="BF474" s="133"/>
      <c r="BG474" s="133"/>
      <c r="BH474" s="133"/>
    </row>
    <row r="475" s="128" customFormat="1" customHeight="1" spans="1:60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 s="131"/>
      <c r="AB475" s="131"/>
      <c r="AC475" s="131"/>
      <c r="AD475" s="131"/>
      <c r="AE475" s="131"/>
      <c r="AF475" s="131"/>
      <c r="AG475" s="131"/>
      <c r="AH475" s="173"/>
      <c r="AL475" s="133"/>
      <c r="AM475" s="133"/>
      <c r="AN475" s="133"/>
      <c r="AO475" s="133"/>
      <c r="AP475" s="133"/>
      <c r="AQ475" s="133"/>
      <c r="AR475" s="133"/>
      <c r="AS475" s="133"/>
      <c r="AT475" s="133"/>
      <c r="AU475" s="133"/>
      <c r="AV475" s="133"/>
      <c r="AW475" s="133"/>
      <c r="AX475" s="133"/>
      <c r="AY475" s="133"/>
      <c r="AZ475" s="133"/>
      <c r="BA475" s="133"/>
      <c r="BB475" s="133"/>
      <c r="BC475" s="133"/>
      <c r="BD475" s="133"/>
      <c r="BE475" s="133"/>
      <c r="BF475" s="133"/>
      <c r="BG475" s="133"/>
      <c r="BH475" s="133"/>
    </row>
    <row r="476" s="128" customFormat="1" customHeight="1" spans="1:60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 s="131"/>
      <c r="AB476" s="131"/>
      <c r="AC476" s="131"/>
      <c r="AD476" s="131"/>
      <c r="AE476" s="131"/>
      <c r="AF476" s="131"/>
      <c r="AG476" s="131"/>
      <c r="AH476" s="173"/>
      <c r="AL476" s="133"/>
      <c r="AM476" s="133"/>
      <c r="AN476" s="133"/>
      <c r="AO476" s="133"/>
      <c r="AP476" s="133"/>
      <c r="AQ476" s="133"/>
      <c r="AR476" s="133"/>
      <c r="AS476" s="133"/>
      <c r="AT476" s="133"/>
      <c r="AU476" s="133"/>
      <c r="AV476" s="133"/>
      <c r="AW476" s="133"/>
      <c r="AX476" s="133"/>
      <c r="AY476" s="133"/>
      <c r="AZ476" s="133"/>
      <c r="BA476" s="133"/>
      <c r="BB476" s="133"/>
      <c r="BC476" s="133"/>
      <c r="BD476" s="133"/>
      <c r="BE476" s="133"/>
      <c r="BF476" s="133"/>
      <c r="BG476" s="133"/>
      <c r="BH476" s="133"/>
    </row>
    <row r="477" s="128" customFormat="1" customHeight="1" spans="1:60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 s="131"/>
      <c r="AB477" s="131"/>
      <c r="AC477" s="131"/>
      <c r="AD477" s="131"/>
      <c r="AE477" s="131"/>
      <c r="AF477" s="131"/>
      <c r="AG477" s="131"/>
      <c r="AH477" s="173"/>
      <c r="AL477" s="133"/>
      <c r="AM477" s="133"/>
      <c r="AN477" s="133"/>
      <c r="AO477" s="133"/>
      <c r="AP477" s="133"/>
      <c r="AQ477" s="133"/>
      <c r="AR477" s="133"/>
      <c r="AS477" s="133"/>
      <c r="AT477" s="133"/>
      <c r="AU477" s="133"/>
      <c r="AV477" s="133"/>
      <c r="AW477" s="133"/>
      <c r="AX477" s="133"/>
      <c r="AY477" s="133"/>
      <c r="AZ477" s="133"/>
      <c r="BA477" s="133"/>
      <c r="BB477" s="133"/>
      <c r="BC477" s="133"/>
      <c r="BD477" s="133"/>
      <c r="BE477" s="133"/>
      <c r="BF477" s="133"/>
      <c r="BG477" s="133"/>
      <c r="BH477" s="133"/>
    </row>
    <row r="478" s="128" customFormat="1" customHeight="1" spans="1:60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 s="131"/>
      <c r="AB478" s="131"/>
      <c r="AC478" s="131"/>
      <c r="AD478" s="131"/>
      <c r="AE478" s="131"/>
      <c r="AF478" s="131"/>
      <c r="AG478" s="131"/>
      <c r="AH478" s="173"/>
      <c r="AL478" s="133"/>
      <c r="AM478" s="133"/>
      <c r="AN478" s="133"/>
      <c r="AO478" s="133"/>
      <c r="AP478" s="133"/>
      <c r="AQ478" s="133"/>
      <c r="AR478" s="133"/>
      <c r="AS478" s="133"/>
      <c r="AT478" s="133"/>
      <c r="AU478" s="133"/>
      <c r="AV478" s="133"/>
      <c r="AW478" s="133"/>
      <c r="AX478" s="133"/>
      <c r="AY478" s="133"/>
      <c r="AZ478" s="133"/>
      <c r="BA478" s="133"/>
      <c r="BB478" s="133"/>
      <c r="BC478" s="133"/>
      <c r="BD478" s="133"/>
      <c r="BE478" s="133"/>
      <c r="BF478" s="133"/>
      <c r="BG478" s="133"/>
      <c r="BH478" s="133"/>
    </row>
    <row r="479" s="128" customFormat="1" customHeight="1" spans="1:60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 s="131"/>
      <c r="AB479" s="131"/>
      <c r="AC479" s="131"/>
      <c r="AD479" s="131"/>
      <c r="AE479" s="131"/>
      <c r="AF479" s="131"/>
      <c r="AG479" s="131"/>
      <c r="AH479" s="173"/>
      <c r="AL479" s="133"/>
      <c r="AM479" s="133"/>
      <c r="AN479" s="133"/>
      <c r="AO479" s="133"/>
      <c r="AP479" s="133"/>
      <c r="AQ479" s="133"/>
      <c r="AR479" s="133"/>
      <c r="AS479" s="133"/>
      <c r="AT479" s="133"/>
      <c r="AU479" s="133"/>
      <c r="AV479" s="133"/>
      <c r="AW479" s="133"/>
      <c r="AX479" s="133"/>
      <c r="AY479" s="133"/>
      <c r="AZ479" s="133"/>
      <c r="BA479" s="133"/>
      <c r="BB479" s="133"/>
      <c r="BC479" s="133"/>
      <c r="BD479" s="133"/>
      <c r="BE479" s="133"/>
      <c r="BF479" s="133"/>
      <c r="BG479" s="133"/>
      <c r="BH479" s="133"/>
    </row>
    <row r="480" s="128" customFormat="1" customHeight="1" spans="1:60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 s="131"/>
      <c r="AB480" s="131"/>
      <c r="AC480" s="131"/>
      <c r="AD480" s="131"/>
      <c r="AE480" s="131"/>
      <c r="AF480" s="131"/>
      <c r="AG480" s="131"/>
      <c r="AH480" s="173"/>
      <c r="AL480" s="133"/>
      <c r="AM480" s="133"/>
      <c r="AN480" s="133"/>
      <c r="AO480" s="133"/>
      <c r="AP480" s="133"/>
      <c r="AQ480" s="133"/>
      <c r="AR480" s="133"/>
      <c r="AS480" s="133"/>
      <c r="AT480" s="133"/>
      <c r="AU480" s="133"/>
      <c r="AV480" s="133"/>
      <c r="AW480" s="133"/>
      <c r="AX480" s="133"/>
      <c r="AY480" s="133"/>
      <c r="AZ480" s="133"/>
      <c r="BA480" s="133"/>
      <c r="BB480" s="133"/>
      <c r="BC480" s="133"/>
      <c r="BD480" s="133"/>
      <c r="BE480" s="133"/>
      <c r="BF480" s="133"/>
      <c r="BG480" s="133"/>
      <c r="BH480" s="133"/>
    </row>
    <row r="481" s="128" customFormat="1" customHeight="1" spans="1:60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 s="131"/>
      <c r="AB481" s="131"/>
      <c r="AC481" s="131"/>
      <c r="AD481" s="131"/>
      <c r="AE481" s="131"/>
      <c r="AF481" s="131"/>
      <c r="AG481" s="131"/>
      <c r="AH481" s="173"/>
      <c r="AL481" s="133"/>
      <c r="AM481" s="133"/>
      <c r="AN481" s="133"/>
      <c r="AO481" s="133"/>
      <c r="AP481" s="133"/>
      <c r="AQ481" s="133"/>
      <c r="AR481" s="133"/>
      <c r="AS481" s="133"/>
      <c r="AT481" s="133"/>
      <c r="AU481" s="133"/>
      <c r="AV481" s="133"/>
      <c r="AW481" s="133"/>
      <c r="AX481" s="133"/>
      <c r="AY481" s="133"/>
      <c r="AZ481" s="133"/>
      <c r="BA481" s="133"/>
      <c r="BB481" s="133"/>
      <c r="BC481" s="133"/>
      <c r="BD481" s="133"/>
      <c r="BE481" s="133"/>
      <c r="BF481" s="133"/>
      <c r="BG481" s="133"/>
      <c r="BH481" s="133"/>
    </row>
    <row r="482" s="128" customFormat="1" customHeight="1" spans="1:60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 s="131"/>
      <c r="AB482" s="131"/>
      <c r="AC482" s="131"/>
      <c r="AD482" s="131"/>
      <c r="AE482" s="131"/>
      <c r="AF482" s="131"/>
      <c r="AG482" s="131"/>
      <c r="AH482" s="173"/>
      <c r="AL482" s="133"/>
      <c r="AM482" s="133"/>
      <c r="AN482" s="133"/>
      <c r="AO482" s="133"/>
      <c r="AP482" s="133"/>
      <c r="AQ482" s="133"/>
      <c r="AR482" s="133"/>
      <c r="AS482" s="133"/>
      <c r="AT482" s="133"/>
      <c r="AU482" s="133"/>
      <c r="AV482" s="133"/>
      <c r="AW482" s="133"/>
      <c r="AX482" s="133"/>
      <c r="AY482" s="133"/>
      <c r="AZ482" s="133"/>
      <c r="BA482" s="133"/>
      <c r="BB482" s="133"/>
      <c r="BC482" s="133"/>
      <c r="BD482" s="133"/>
      <c r="BE482" s="133"/>
      <c r="BF482" s="133"/>
      <c r="BG482" s="133"/>
      <c r="BH482" s="133"/>
    </row>
    <row r="483" s="128" customFormat="1" customHeight="1" spans="1:60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 s="131"/>
      <c r="AB483" s="131"/>
      <c r="AC483" s="131"/>
      <c r="AD483" s="131"/>
      <c r="AE483" s="131"/>
      <c r="AF483" s="131"/>
      <c r="AG483" s="131"/>
      <c r="AH483" s="173"/>
      <c r="AL483" s="133"/>
      <c r="AM483" s="133"/>
      <c r="AN483" s="133"/>
      <c r="AO483" s="133"/>
      <c r="AP483" s="133"/>
      <c r="AQ483" s="133"/>
      <c r="AR483" s="133"/>
      <c r="AS483" s="133"/>
      <c r="AT483" s="133"/>
      <c r="AU483" s="133"/>
      <c r="AV483" s="133"/>
      <c r="AW483" s="133"/>
      <c r="AX483" s="133"/>
      <c r="AY483" s="133"/>
      <c r="AZ483" s="133"/>
      <c r="BA483" s="133"/>
      <c r="BB483" s="133"/>
      <c r="BC483" s="133"/>
      <c r="BD483" s="133"/>
      <c r="BE483" s="133"/>
      <c r="BF483" s="133"/>
      <c r="BG483" s="133"/>
      <c r="BH483" s="133"/>
    </row>
    <row r="484" s="128" customFormat="1" customHeight="1" spans="1:60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 s="131"/>
      <c r="AB484" s="131"/>
      <c r="AC484" s="131"/>
      <c r="AD484" s="131"/>
      <c r="AE484" s="131"/>
      <c r="AF484" s="131"/>
      <c r="AG484" s="131"/>
      <c r="AH484" s="173"/>
      <c r="AL484" s="133"/>
      <c r="AM484" s="133"/>
      <c r="AN484" s="133"/>
      <c r="AO484" s="133"/>
      <c r="AP484" s="133"/>
      <c r="AQ484" s="133"/>
      <c r="AR484" s="133"/>
      <c r="AS484" s="133"/>
      <c r="AT484" s="133"/>
      <c r="AU484" s="133"/>
      <c r="AV484" s="133"/>
      <c r="AW484" s="133"/>
      <c r="AX484" s="133"/>
      <c r="AY484" s="133"/>
      <c r="AZ484" s="133"/>
      <c r="BA484" s="133"/>
      <c r="BB484" s="133"/>
      <c r="BC484" s="133"/>
      <c r="BD484" s="133"/>
      <c r="BE484" s="133"/>
      <c r="BF484" s="133"/>
      <c r="BG484" s="133"/>
      <c r="BH484" s="133"/>
    </row>
    <row r="485" s="128" customFormat="1" customHeight="1" spans="1:60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 s="131"/>
      <c r="AB485" s="131"/>
      <c r="AC485" s="131"/>
      <c r="AD485" s="131"/>
      <c r="AE485" s="131"/>
      <c r="AF485" s="131"/>
      <c r="AG485" s="131"/>
      <c r="AH485" s="173"/>
      <c r="AL485" s="133"/>
      <c r="AM485" s="133"/>
      <c r="AN485" s="133"/>
      <c r="AO485" s="133"/>
      <c r="AP485" s="133"/>
      <c r="AQ485" s="133"/>
      <c r="AR485" s="133"/>
      <c r="AS485" s="133"/>
      <c r="AT485" s="133"/>
      <c r="AU485" s="133"/>
      <c r="AV485" s="133"/>
      <c r="AW485" s="133"/>
      <c r="AX485" s="133"/>
      <c r="AY485" s="133"/>
      <c r="AZ485" s="133"/>
      <c r="BA485" s="133"/>
      <c r="BB485" s="133"/>
      <c r="BC485" s="133"/>
      <c r="BD485" s="133"/>
      <c r="BE485" s="133"/>
      <c r="BF485" s="133"/>
      <c r="BG485" s="133"/>
      <c r="BH485" s="133"/>
    </row>
    <row r="486" s="128" customFormat="1" customHeight="1" spans="1:60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 s="131"/>
      <c r="AB486" s="131"/>
      <c r="AC486" s="131"/>
      <c r="AD486" s="131"/>
      <c r="AE486" s="131"/>
      <c r="AF486" s="131"/>
      <c r="AG486" s="131"/>
      <c r="AH486" s="173"/>
      <c r="AL486" s="133"/>
      <c r="AM486" s="133"/>
      <c r="AN486" s="133"/>
      <c r="AO486" s="133"/>
      <c r="AP486" s="133"/>
      <c r="AQ486" s="133"/>
      <c r="AR486" s="133"/>
      <c r="AS486" s="133"/>
      <c r="AT486" s="133"/>
      <c r="AU486" s="133"/>
      <c r="AV486" s="133"/>
      <c r="AW486" s="133"/>
      <c r="AX486" s="133"/>
      <c r="AY486" s="133"/>
      <c r="AZ486" s="133"/>
      <c r="BA486" s="133"/>
      <c r="BB486" s="133"/>
      <c r="BC486" s="133"/>
      <c r="BD486" s="133"/>
      <c r="BE486" s="133"/>
      <c r="BF486" s="133"/>
      <c r="BG486" s="133"/>
      <c r="BH486" s="133"/>
    </row>
    <row r="487" s="128" customFormat="1" customHeight="1" spans="1:60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 s="131"/>
      <c r="AB487" s="131"/>
      <c r="AC487" s="131"/>
      <c r="AD487" s="131"/>
      <c r="AE487" s="131"/>
      <c r="AF487" s="131"/>
      <c r="AG487" s="131"/>
      <c r="AH487" s="173"/>
      <c r="AL487" s="133"/>
      <c r="AM487" s="133"/>
      <c r="AN487" s="133"/>
      <c r="AO487" s="133"/>
      <c r="AP487" s="133"/>
      <c r="AQ487" s="133"/>
      <c r="AR487" s="133"/>
      <c r="AS487" s="133"/>
      <c r="AT487" s="133"/>
      <c r="AU487" s="133"/>
      <c r="AV487" s="133"/>
      <c r="AW487" s="133"/>
      <c r="AX487" s="133"/>
      <c r="AY487" s="133"/>
      <c r="AZ487" s="133"/>
      <c r="BA487" s="133"/>
      <c r="BB487" s="133"/>
      <c r="BC487" s="133"/>
      <c r="BD487" s="133"/>
      <c r="BE487" s="133"/>
      <c r="BF487" s="133"/>
      <c r="BG487" s="133"/>
      <c r="BH487" s="133"/>
    </row>
    <row r="488" s="129" customFormat="1" customHeight="1" spans="1:60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 s="131"/>
      <c r="AB488" s="131"/>
      <c r="AC488" s="131"/>
      <c r="AD488" s="131"/>
      <c r="AE488" s="131"/>
      <c r="AF488" s="131"/>
      <c r="AG488" s="131"/>
      <c r="AH488" s="183"/>
      <c r="AL488" s="184"/>
      <c r="AM488" s="184"/>
      <c r="AN488" s="184"/>
      <c r="AO488" s="184"/>
      <c r="AP488" s="184"/>
      <c r="AQ488" s="184"/>
      <c r="AR488" s="184"/>
      <c r="AS488" s="184"/>
      <c r="AT488" s="184"/>
      <c r="AU488" s="184"/>
      <c r="AV488" s="184"/>
      <c r="AW488" s="184"/>
      <c r="AX488" s="184"/>
      <c r="AY488" s="184"/>
      <c r="AZ488" s="184"/>
      <c r="BA488" s="184"/>
      <c r="BB488" s="184"/>
      <c r="BC488" s="184"/>
      <c r="BD488" s="184"/>
      <c r="BE488" s="184"/>
      <c r="BF488" s="184"/>
      <c r="BG488" s="184"/>
      <c r="BH488" s="184"/>
    </row>
    <row r="489" s="128" customFormat="1" customHeight="1" spans="1:60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 s="131"/>
      <c r="AB489" s="131"/>
      <c r="AC489" s="131"/>
      <c r="AD489" s="131"/>
      <c r="AE489" s="131"/>
      <c r="AF489" s="131"/>
      <c r="AG489" s="131"/>
      <c r="AH489" s="173"/>
      <c r="AL489" s="133"/>
      <c r="AM489" s="133"/>
      <c r="AN489" s="133"/>
      <c r="AO489" s="133"/>
      <c r="AP489" s="133"/>
      <c r="AQ489" s="133"/>
      <c r="AR489" s="133"/>
      <c r="AS489" s="133"/>
      <c r="AT489" s="133"/>
      <c r="AU489" s="133"/>
      <c r="AV489" s="133"/>
      <c r="AW489" s="133"/>
      <c r="AX489" s="133"/>
      <c r="AY489" s="133"/>
      <c r="AZ489" s="133"/>
      <c r="BA489" s="133"/>
      <c r="BB489" s="133"/>
      <c r="BC489" s="133"/>
      <c r="BD489" s="133"/>
      <c r="BE489" s="133"/>
      <c r="BF489" s="133"/>
      <c r="BG489" s="133"/>
      <c r="BH489" s="133"/>
    </row>
    <row r="490" s="128" customFormat="1" customHeight="1" spans="1:60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 s="131"/>
      <c r="AB490" s="131"/>
      <c r="AC490" s="131"/>
      <c r="AD490" s="131"/>
      <c r="AE490" s="131"/>
      <c r="AF490" s="131"/>
      <c r="AG490" s="131"/>
      <c r="AH490" s="173"/>
      <c r="AL490" s="133"/>
      <c r="AM490" s="133"/>
      <c r="AN490" s="133"/>
      <c r="AO490" s="133"/>
      <c r="AP490" s="133"/>
      <c r="AQ490" s="133"/>
      <c r="AR490" s="133"/>
      <c r="AS490" s="133"/>
      <c r="AT490" s="133"/>
      <c r="AU490" s="133"/>
      <c r="AV490" s="133"/>
      <c r="AW490" s="133"/>
      <c r="AX490" s="133"/>
      <c r="AY490" s="133"/>
      <c r="AZ490" s="133"/>
      <c r="BA490" s="133"/>
      <c r="BB490" s="133"/>
      <c r="BC490" s="133"/>
      <c r="BD490" s="133"/>
      <c r="BE490" s="133"/>
      <c r="BF490" s="133"/>
      <c r="BG490" s="133"/>
      <c r="BH490" s="133"/>
    </row>
    <row r="491" s="128" customFormat="1" customHeight="1" spans="1:60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 s="131"/>
      <c r="AB491" s="131"/>
      <c r="AC491" s="131"/>
      <c r="AD491" s="131"/>
      <c r="AE491" s="131"/>
      <c r="AF491" s="131"/>
      <c r="AG491" s="131"/>
      <c r="AH491" s="173"/>
      <c r="AL491" s="133"/>
      <c r="AM491" s="133"/>
      <c r="AN491" s="133"/>
      <c r="AO491" s="133"/>
      <c r="AP491" s="133"/>
      <c r="AQ491" s="133"/>
      <c r="AR491" s="133"/>
      <c r="AS491" s="133"/>
      <c r="AT491" s="133"/>
      <c r="AU491" s="133"/>
      <c r="AV491" s="133"/>
      <c r="AW491" s="133"/>
      <c r="AX491" s="133"/>
      <c r="AY491" s="133"/>
      <c r="AZ491" s="133"/>
      <c r="BA491" s="133"/>
      <c r="BB491" s="133"/>
      <c r="BC491" s="133"/>
      <c r="BD491" s="133"/>
      <c r="BE491" s="133"/>
      <c r="BF491" s="133"/>
      <c r="BG491" s="133"/>
      <c r="BH491" s="133"/>
    </row>
    <row r="492" s="128" customFormat="1" customHeight="1" spans="1:60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 s="131"/>
      <c r="AB492" s="131"/>
      <c r="AC492" s="131"/>
      <c r="AD492" s="131"/>
      <c r="AE492" s="131"/>
      <c r="AF492" s="131"/>
      <c r="AG492" s="131"/>
      <c r="AH492" s="173"/>
      <c r="AL492" s="133"/>
      <c r="AM492" s="133"/>
      <c r="AN492" s="133"/>
      <c r="AO492" s="133"/>
      <c r="AP492" s="133"/>
      <c r="AQ492" s="133"/>
      <c r="AR492" s="133"/>
      <c r="AS492" s="133"/>
      <c r="AT492" s="133"/>
      <c r="AU492" s="133"/>
      <c r="AV492" s="133"/>
      <c r="AW492" s="133"/>
      <c r="AX492" s="133"/>
      <c r="AY492" s="133"/>
      <c r="AZ492" s="133"/>
      <c r="BA492" s="133"/>
      <c r="BB492" s="133"/>
      <c r="BC492" s="133"/>
      <c r="BD492" s="133"/>
      <c r="BE492" s="133"/>
      <c r="BF492" s="133"/>
      <c r="BG492" s="133"/>
      <c r="BH492" s="133"/>
    </row>
    <row r="493" s="128" customFormat="1" customHeight="1" spans="1:60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 s="131"/>
      <c r="AB493" s="131"/>
      <c r="AC493" s="131"/>
      <c r="AD493" s="131"/>
      <c r="AE493" s="131"/>
      <c r="AF493" s="131"/>
      <c r="AG493" s="131"/>
      <c r="AH493" s="173"/>
      <c r="AL493" s="133"/>
      <c r="AM493" s="133"/>
      <c r="AN493" s="133"/>
      <c r="AO493" s="133"/>
      <c r="AP493" s="133"/>
      <c r="AQ493" s="133"/>
      <c r="AR493" s="133"/>
      <c r="AS493" s="133"/>
      <c r="AT493" s="133"/>
      <c r="AU493" s="133"/>
      <c r="AV493" s="133"/>
      <c r="AW493" s="133"/>
      <c r="AX493" s="133"/>
      <c r="AY493" s="133"/>
      <c r="AZ493" s="133"/>
      <c r="BA493" s="133"/>
      <c r="BB493" s="133"/>
      <c r="BC493" s="133"/>
      <c r="BD493" s="133"/>
      <c r="BE493" s="133"/>
      <c r="BF493" s="133"/>
      <c r="BG493" s="133"/>
      <c r="BH493" s="133"/>
    </row>
    <row r="494" s="128" customFormat="1" customHeight="1" spans="1:60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 s="131"/>
      <c r="AB494" s="131"/>
      <c r="AC494" s="131"/>
      <c r="AD494" s="131"/>
      <c r="AE494" s="131"/>
      <c r="AF494" s="131"/>
      <c r="AG494" s="131"/>
      <c r="AH494" s="173"/>
      <c r="AL494" s="133"/>
      <c r="AM494" s="133"/>
      <c r="AN494" s="133"/>
      <c r="AO494" s="133"/>
      <c r="AP494" s="133"/>
      <c r="AQ494" s="133"/>
      <c r="AR494" s="133"/>
      <c r="AS494" s="133"/>
      <c r="AT494" s="133"/>
      <c r="AU494" s="133"/>
      <c r="AV494" s="133"/>
      <c r="AW494" s="133"/>
      <c r="AX494" s="133"/>
      <c r="AY494" s="133"/>
      <c r="AZ494" s="133"/>
      <c r="BA494" s="133"/>
      <c r="BB494" s="133"/>
      <c r="BC494" s="133"/>
      <c r="BD494" s="133"/>
      <c r="BE494" s="133"/>
      <c r="BF494" s="133"/>
      <c r="BG494" s="133"/>
      <c r="BH494" s="133"/>
    </row>
    <row r="495" s="128" customFormat="1" customHeight="1" spans="1:60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 s="131"/>
      <c r="AB495" s="131"/>
      <c r="AC495" s="131"/>
      <c r="AD495" s="131"/>
      <c r="AE495" s="131"/>
      <c r="AF495" s="131"/>
      <c r="AG495" s="131"/>
      <c r="AH495" s="173"/>
      <c r="AL495" s="133"/>
      <c r="AM495" s="133"/>
      <c r="AN495" s="133"/>
      <c r="AO495" s="133"/>
      <c r="AP495" s="133"/>
      <c r="AQ495" s="133"/>
      <c r="AR495" s="133"/>
      <c r="AS495" s="133"/>
      <c r="AT495" s="133"/>
      <c r="AU495" s="133"/>
      <c r="AV495" s="133"/>
      <c r="AW495" s="133"/>
      <c r="AX495" s="133"/>
      <c r="AY495" s="133"/>
      <c r="AZ495" s="133"/>
      <c r="BA495" s="133"/>
      <c r="BB495" s="133"/>
      <c r="BC495" s="133"/>
      <c r="BD495" s="133"/>
      <c r="BE495" s="133"/>
      <c r="BF495" s="133"/>
      <c r="BG495" s="133"/>
      <c r="BH495" s="133"/>
    </row>
    <row r="496" s="128" customFormat="1" customHeight="1" spans="1:60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 s="131"/>
      <c r="AB496" s="131"/>
      <c r="AC496" s="131"/>
      <c r="AD496" s="131"/>
      <c r="AE496" s="131"/>
      <c r="AF496" s="131"/>
      <c r="AG496" s="131"/>
      <c r="AH496" s="173"/>
      <c r="AL496" s="133"/>
      <c r="AM496" s="133"/>
      <c r="AN496" s="133"/>
      <c r="AO496" s="133"/>
      <c r="AP496" s="133"/>
      <c r="AQ496" s="133"/>
      <c r="AR496" s="133"/>
      <c r="AS496" s="133"/>
      <c r="AT496" s="133"/>
      <c r="AU496" s="133"/>
      <c r="AV496" s="133"/>
      <c r="AW496" s="133"/>
      <c r="AX496" s="133"/>
      <c r="AY496" s="133"/>
      <c r="AZ496" s="133"/>
      <c r="BA496" s="133"/>
      <c r="BB496" s="133"/>
      <c r="BC496" s="133"/>
      <c r="BD496" s="133"/>
      <c r="BE496" s="133"/>
      <c r="BF496" s="133"/>
      <c r="BG496" s="133"/>
      <c r="BH496" s="133"/>
    </row>
    <row r="497" s="128" customFormat="1" customHeight="1" spans="1:60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 s="131"/>
      <c r="AB497" s="131"/>
      <c r="AC497" s="131"/>
      <c r="AD497" s="131"/>
      <c r="AE497" s="131"/>
      <c r="AF497" s="131"/>
      <c r="AG497" s="131"/>
      <c r="AH497" s="173"/>
      <c r="AL497" s="133"/>
      <c r="AM497" s="133"/>
      <c r="AN497" s="133"/>
      <c r="AO497" s="133"/>
      <c r="AP497" s="133"/>
      <c r="AQ497" s="133"/>
      <c r="AR497" s="133"/>
      <c r="AS497" s="133"/>
      <c r="AT497" s="133"/>
      <c r="AU497" s="133"/>
      <c r="AV497" s="133"/>
      <c r="AW497" s="133"/>
      <c r="AX497" s="133"/>
      <c r="AY497" s="133"/>
      <c r="AZ497" s="133"/>
      <c r="BA497" s="133"/>
      <c r="BB497" s="133"/>
      <c r="BC497" s="133"/>
      <c r="BD497" s="133"/>
      <c r="BE497" s="133"/>
      <c r="BF497" s="133"/>
      <c r="BG497" s="133"/>
      <c r="BH497" s="133"/>
    </row>
    <row r="498" s="128" customFormat="1" customHeight="1" spans="1:60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 s="131"/>
      <c r="AB498" s="131"/>
      <c r="AC498" s="131"/>
      <c r="AD498" s="131"/>
      <c r="AE498" s="131"/>
      <c r="AF498" s="131"/>
      <c r="AG498" s="131"/>
      <c r="AH498" s="173"/>
      <c r="AL498" s="133"/>
      <c r="AM498" s="133"/>
      <c r="AN498" s="133"/>
      <c r="AO498" s="133"/>
      <c r="AP498" s="133"/>
      <c r="AQ498" s="133"/>
      <c r="AR498" s="133"/>
      <c r="AS498" s="133"/>
      <c r="AT498" s="133"/>
      <c r="AU498" s="133"/>
      <c r="AV498" s="133"/>
      <c r="AW498" s="133"/>
      <c r="AX498" s="133"/>
      <c r="AY498" s="133"/>
      <c r="AZ498" s="133"/>
      <c r="BA498" s="133"/>
      <c r="BB498" s="133"/>
      <c r="BC498" s="133"/>
      <c r="BD498" s="133"/>
      <c r="BE498" s="133"/>
      <c r="BF498" s="133"/>
      <c r="BG498" s="133"/>
      <c r="BH498" s="133"/>
    </row>
    <row r="499" s="128" customFormat="1" customHeight="1" spans="1:60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 s="131"/>
      <c r="AB499" s="131"/>
      <c r="AC499" s="131"/>
      <c r="AD499" s="131"/>
      <c r="AE499" s="131"/>
      <c r="AF499" s="131"/>
      <c r="AG499" s="131"/>
      <c r="AH499" s="173"/>
      <c r="AL499" s="133"/>
      <c r="AM499" s="133"/>
      <c r="AN499" s="133"/>
      <c r="AO499" s="133"/>
      <c r="AP499" s="133"/>
      <c r="AQ499" s="133"/>
      <c r="AR499" s="133"/>
      <c r="AS499" s="133"/>
      <c r="AT499" s="133"/>
      <c r="AU499" s="133"/>
      <c r="AV499" s="133"/>
      <c r="AW499" s="133"/>
      <c r="AX499" s="133"/>
      <c r="AY499" s="133"/>
      <c r="AZ499" s="133"/>
      <c r="BA499" s="133"/>
      <c r="BB499" s="133"/>
      <c r="BC499" s="133"/>
      <c r="BD499" s="133"/>
      <c r="BE499" s="133"/>
      <c r="BF499" s="133"/>
      <c r="BG499" s="133"/>
      <c r="BH499" s="133"/>
    </row>
    <row r="500" s="128" customFormat="1" customHeight="1" spans="1:60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 s="131"/>
      <c r="AB500" s="131"/>
      <c r="AC500" s="131"/>
      <c r="AD500" s="131"/>
      <c r="AE500" s="131"/>
      <c r="AF500" s="131"/>
      <c r="AG500" s="131"/>
      <c r="AH500" s="173"/>
      <c r="AL500" s="133"/>
      <c r="AM500" s="133"/>
      <c r="AN500" s="133"/>
      <c r="AO500" s="133"/>
      <c r="AP500" s="133"/>
      <c r="AQ500" s="133"/>
      <c r="AR500" s="133"/>
      <c r="AS500" s="133"/>
      <c r="AT500" s="133"/>
      <c r="AU500" s="133"/>
      <c r="AV500" s="133"/>
      <c r="AW500" s="133"/>
      <c r="AX500" s="133"/>
      <c r="AY500" s="133"/>
      <c r="AZ500" s="133"/>
      <c r="BA500" s="133"/>
      <c r="BB500" s="133"/>
      <c r="BC500" s="133"/>
      <c r="BD500" s="133"/>
      <c r="BE500" s="133"/>
      <c r="BF500" s="133"/>
      <c r="BG500" s="133"/>
      <c r="BH500" s="133"/>
    </row>
    <row r="779" s="130" customFormat="1" customHeight="1" spans="1:34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 s="131"/>
      <c r="AB779" s="131"/>
      <c r="AC779" s="131"/>
      <c r="AD779" s="131"/>
      <c r="AE779" s="131"/>
      <c r="AF779" s="131"/>
      <c r="AG779" s="131"/>
      <c r="AH779" s="185"/>
    </row>
  </sheetData>
  <autoFilter ref="A1:U1199">
    <extLst/>
  </autoFilter>
  <dataValidations count="12">
    <dataValidation type="list" allowBlank="1" showInputMessage="1" showErrorMessage="1" sqref="C1">
      <formula1>归属主体</formula1>
    </dataValidation>
    <dataValidation type="list" allowBlank="1" showInputMessage="1" showErrorMessage="1" sqref="G1 G2 G3:G1048576">
      <formula1>项目编号</formula1>
    </dataValidation>
    <dataValidation type="list" showInputMessage="1" showErrorMessage="1" sqref="N279 O2:O299">
      <formula1>并表类型</formula1>
    </dataValidation>
    <dataValidation type="list" allowBlank="1" showInputMessage="1" showErrorMessage="1" sqref="E280 H1:H299">
      <formula1>应付供应商</formula1>
    </dataValidation>
    <dataValidation type="list" allowBlank="1" showInputMessage="1" showErrorMessage="1" sqref="B2:B299">
      <formula1>姓名</formula1>
    </dataValidation>
    <dataValidation type="list" allowBlank="1" showInputMessage="1" showErrorMessage="1" sqref="C2:C299">
      <formula1>主体</formula1>
    </dataValidation>
    <dataValidation type="list" allowBlank="1" showInputMessage="1" showErrorMessage="1" sqref="D$1:D$1048576">
      <formula1>部门</formula1>
    </dataValidation>
    <dataValidation type="list" showInputMessage="1" showErrorMessage="1" sqref="E2:E279 E281:E299">
      <formula1>支出一类</formula1>
    </dataValidation>
    <dataValidation type="list" showInputMessage="1" showErrorMessage="1" sqref="F2:F299">
      <formula1>INDIRECT($E2)</formula1>
    </dataValidation>
    <dataValidation type="list" allowBlank="1" showInputMessage="1" showErrorMessage="1" sqref="M2:M299">
      <formula1>合同编码</formula1>
    </dataValidation>
    <dataValidation type="list" showInputMessage="1" showErrorMessage="1" sqref="N137:N138 P2:P299">
      <formula1>财务部</formula1>
    </dataValidation>
    <dataValidation type="list" showInputMessage="1" showErrorMessage="1" sqref="AJ2:AJ1000">
      <formula1>审核状态</formula1>
    </dataValidation>
  </dataValidations>
  <hyperlinks>
    <hyperlink ref="A1" location="'Sheet3'!A1" display="返回目录"/>
  </hyperlink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9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M6" sqref="M6"/>
    </sheetView>
  </sheetViews>
  <sheetFormatPr defaultColWidth="8.875" defaultRowHeight="21" customHeight="1"/>
  <cols>
    <col min="1" max="1" width="60.875" customWidth="1"/>
    <col min="2" max="2" width="11" customWidth="1"/>
    <col min="3" max="3" width="15.125" customWidth="1"/>
    <col min="4" max="4" width="15.5" customWidth="1"/>
    <col min="5" max="5" width="5.25833333333333" customWidth="1"/>
    <col min="6" max="6" width="7.875" customWidth="1"/>
    <col min="7" max="7" width="4.875" customWidth="1"/>
    <col min="9" max="9" width="9.625"/>
    <col min="10" max="10" width="12" customWidth="1"/>
    <col min="11" max="11" width="12.5" customWidth="1"/>
    <col min="12" max="12" width="15.5" customWidth="1"/>
    <col min="13" max="13" width="34.625" customWidth="1"/>
    <col min="15" max="16384" width="8.875" style="2"/>
  </cols>
  <sheetData>
    <row r="1" s="107" customFormat="1" customHeight="1" spans="1:14">
      <c r="A1" s="108" t="s">
        <v>19</v>
      </c>
      <c r="B1" s="109" t="s">
        <v>272</v>
      </c>
      <c r="C1" s="110" t="s">
        <v>273</v>
      </c>
      <c r="D1" s="110" t="s">
        <v>274</v>
      </c>
      <c r="E1" s="111" t="s">
        <v>275</v>
      </c>
      <c r="F1" s="110" t="s">
        <v>276</v>
      </c>
      <c r="G1" s="111" t="s">
        <v>277</v>
      </c>
      <c r="H1" s="111" t="s">
        <v>278</v>
      </c>
      <c r="I1" s="120" t="s">
        <v>279</v>
      </c>
      <c r="J1" s="120" t="s">
        <v>280</v>
      </c>
      <c r="K1" s="121" t="s">
        <v>281</v>
      </c>
      <c r="L1" s="122" t="s">
        <v>13</v>
      </c>
      <c r="M1" s="123" t="s">
        <v>282</v>
      </c>
      <c r="N1" s="108"/>
    </row>
    <row r="2" customHeight="1" spans="1:14">
      <c r="A2" s="112" t="s">
        <v>283</v>
      </c>
      <c r="B2" s="113">
        <v>45300</v>
      </c>
      <c r="C2" s="114" t="s">
        <v>284</v>
      </c>
      <c r="D2" s="115"/>
      <c r="E2" s="116" t="s">
        <v>285</v>
      </c>
      <c r="F2" s="116" t="s">
        <v>286</v>
      </c>
      <c r="G2" s="116" t="s">
        <v>287</v>
      </c>
      <c r="H2" s="117">
        <v>2</v>
      </c>
      <c r="I2" s="124">
        <v>300</v>
      </c>
      <c r="J2" s="124">
        <f>I2*H2</f>
        <v>600</v>
      </c>
      <c r="K2" s="125" t="s">
        <v>22</v>
      </c>
      <c r="L2" s="125" t="s">
        <v>288</v>
      </c>
      <c r="M2" s="126"/>
      <c r="N2" s="112"/>
    </row>
    <row r="3" customHeight="1" spans="1:14">
      <c r="A3" s="112" t="s">
        <v>283</v>
      </c>
      <c r="B3" s="113">
        <v>45300</v>
      </c>
      <c r="C3" s="114" t="s">
        <v>284</v>
      </c>
      <c r="D3" s="115"/>
      <c r="E3" s="116" t="s">
        <v>285</v>
      </c>
      <c r="F3" s="116" t="s">
        <v>286</v>
      </c>
      <c r="G3" s="116" t="s">
        <v>287</v>
      </c>
      <c r="H3" s="117">
        <v>1</v>
      </c>
      <c r="I3" s="124">
        <v>300</v>
      </c>
      <c r="J3" s="124">
        <f>I3*H3</f>
        <v>300</v>
      </c>
      <c r="K3" s="125" t="s">
        <v>22</v>
      </c>
      <c r="L3" s="125" t="s">
        <v>289</v>
      </c>
      <c r="M3" s="126"/>
      <c r="N3" s="112"/>
    </row>
    <row r="4" customHeight="1" spans="1:14">
      <c r="A4" s="112" t="s">
        <v>283</v>
      </c>
      <c r="B4" s="113">
        <v>45300</v>
      </c>
      <c r="C4" s="114" t="s">
        <v>284</v>
      </c>
      <c r="D4" s="115"/>
      <c r="E4" s="116" t="s">
        <v>285</v>
      </c>
      <c r="F4" s="116" t="s">
        <v>286</v>
      </c>
      <c r="G4" s="116" t="s">
        <v>287</v>
      </c>
      <c r="H4" s="117">
        <v>2</v>
      </c>
      <c r="I4" s="124">
        <v>300</v>
      </c>
      <c r="J4" s="124">
        <f>I4*H4</f>
        <v>600</v>
      </c>
      <c r="K4" s="125" t="s">
        <v>22</v>
      </c>
      <c r="L4" s="125" t="s">
        <v>290</v>
      </c>
      <c r="M4" s="126"/>
      <c r="N4" s="112"/>
    </row>
    <row r="5" customHeight="1" spans="1:14">
      <c r="A5" s="112" t="s">
        <v>283</v>
      </c>
      <c r="B5" s="113">
        <v>45300</v>
      </c>
      <c r="C5" s="114" t="s">
        <v>284</v>
      </c>
      <c r="D5" s="115"/>
      <c r="E5" s="116" t="s">
        <v>285</v>
      </c>
      <c r="F5" s="116" t="s">
        <v>286</v>
      </c>
      <c r="G5" s="116" t="s">
        <v>287</v>
      </c>
      <c r="H5" s="117">
        <v>2</v>
      </c>
      <c r="I5" s="124">
        <v>300</v>
      </c>
      <c r="J5" s="124">
        <f>I5*H5</f>
        <v>600</v>
      </c>
      <c r="K5" s="125" t="s">
        <v>22</v>
      </c>
      <c r="L5" s="125" t="s">
        <v>291</v>
      </c>
      <c r="M5" s="126"/>
      <c r="N5" s="112"/>
    </row>
    <row r="6" customHeight="1" spans="1:14">
      <c r="A6" s="112" t="s">
        <v>292</v>
      </c>
      <c r="B6" s="113">
        <v>45301</v>
      </c>
      <c r="C6" s="114" t="s">
        <v>284</v>
      </c>
      <c r="D6" s="115"/>
      <c r="E6" s="116" t="s">
        <v>285</v>
      </c>
      <c r="F6" s="116" t="s">
        <v>286</v>
      </c>
      <c r="G6" s="116" t="s">
        <v>287</v>
      </c>
      <c r="H6" s="117">
        <v>2</v>
      </c>
      <c r="I6" s="124">
        <v>300</v>
      </c>
      <c r="J6" s="124">
        <f>I6*H6</f>
        <v>600</v>
      </c>
      <c r="K6" s="125" t="s">
        <v>22</v>
      </c>
      <c r="L6" s="125" t="s">
        <v>22</v>
      </c>
      <c r="M6" s="126"/>
      <c r="N6" s="112"/>
    </row>
    <row r="7" customHeight="1" spans="1:14">
      <c r="A7" s="112" t="s">
        <v>283</v>
      </c>
      <c r="B7" s="113">
        <v>45300</v>
      </c>
      <c r="C7" s="114" t="s">
        <v>284</v>
      </c>
      <c r="D7" s="115"/>
      <c r="E7" s="116" t="s">
        <v>285</v>
      </c>
      <c r="F7" s="116" t="s">
        <v>286</v>
      </c>
      <c r="G7" s="116" t="s">
        <v>287</v>
      </c>
      <c r="H7" s="117">
        <v>1</v>
      </c>
      <c r="I7" s="124">
        <v>300</v>
      </c>
      <c r="J7" s="124">
        <f>I7*H7</f>
        <v>300</v>
      </c>
      <c r="K7" s="125" t="s">
        <v>22</v>
      </c>
      <c r="L7" s="125" t="s">
        <v>293</v>
      </c>
      <c r="M7" s="126"/>
      <c r="N7" s="112"/>
    </row>
    <row r="8" customHeight="1" spans="1:14">
      <c r="A8" s="112" t="s">
        <v>283</v>
      </c>
      <c r="B8" s="113">
        <v>45300</v>
      </c>
      <c r="C8" s="114" t="s">
        <v>284</v>
      </c>
      <c r="D8" s="115"/>
      <c r="E8" s="116" t="s">
        <v>285</v>
      </c>
      <c r="F8" s="116" t="s">
        <v>286</v>
      </c>
      <c r="G8" s="116" t="s">
        <v>287</v>
      </c>
      <c r="H8" s="117">
        <v>2</v>
      </c>
      <c r="I8" s="124">
        <v>300</v>
      </c>
      <c r="J8" s="124">
        <f>I8*H8</f>
        <v>600</v>
      </c>
      <c r="K8" s="125" t="s">
        <v>22</v>
      </c>
      <c r="L8" s="125" t="s">
        <v>294</v>
      </c>
      <c r="M8" s="126"/>
      <c r="N8" s="112"/>
    </row>
    <row r="9" customHeight="1" spans="1:14">
      <c r="A9" s="112" t="s">
        <v>283</v>
      </c>
      <c r="B9" s="113">
        <v>45300</v>
      </c>
      <c r="C9" s="114" t="s">
        <v>284</v>
      </c>
      <c r="D9" s="115"/>
      <c r="E9" s="116" t="s">
        <v>285</v>
      </c>
      <c r="F9" s="116" t="s">
        <v>286</v>
      </c>
      <c r="G9" s="116" t="s">
        <v>287</v>
      </c>
      <c r="H9" s="117">
        <v>1</v>
      </c>
      <c r="I9" s="124">
        <v>300</v>
      </c>
      <c r="J9" s="124">
        <f>I9*H9</f>
        <v>300</v>
      </c>
      <c r="K9" s="125" t="s">
        <v>22</v>
      </c>
      <c r="L9" s="125" t="s">
        <v>295</v>
      </c>
      <c r="M9" s="126"/>
      <c r="N9" s="112"/>
    </row>
    <row r="10" customHeight="1" spans="1:14">
      <c r="A10" s="112" t="s">
        <v>283</v>
      </c>
      <c r="B10" s="113">
        <v>45300</v>
      </c>
      <c r="C10" s="114" t="s">
        <v>284</v>
      </c>
      <c r="D10" s="115"/>
      <c r="E10" s="116" t="s">
        <v>285</v>
      </c>
      <c r="F10" s="116" t="s">
        <v>286</v>
      </c>
      <c r="G10" s="116" t="s">
        <v>287</v>
      </c>
      <c r="H10" s="117">
        <v>2</v>
      </c>
      <c r="I10" s="124">
        <v>300</v>
      </c>
      <c r="J10" s="124">
        <f>I10*H10</f>
        <v>600</v>
      </c>
      <c r="K10" s="125" t="s">
        <v>22</v>
      </c>
      <c r="L10" s="125" t="s">
        <v>296</v>
      </c>
      <c r="M10" s="126"/>
      <c r="N10" s="112"/>
    </row>
    <row r="11" customHeight="1" spans="1:14">
      <c r="A11" s="112" t="s">
        <v>283</v>
      </c>
      <c r="B11" s="113">
        <v>45300</v>
      </c>
      <c r="C11" s="114" t="s">
        <v>284</v>
      </c>
      <c r="D11" s="115"/>
      <c r="E11" s="116" t="s">
        <v>285</v>
      </c>
      <c r="F11" s="116" t="s">
        <v>286</v>
      </c>
      <c r="G11" s="116" t="s">
        <v>287</v>
      </c>
      <c r="H11" s="117">
        <v>36</v>
      </c>
      <c r="I11" s="124">
        <v>300</v>
      </c>
      <c r="J11" s="124">
        <f>I11*H11</f>
        <v>10800</v>
      </c>
      <c r="K11" s="125" t="s">
        <v>22</v>
      </c>
      <c r="L11" s="125" t="s">
        <v>297</v>
      </c>
      <c r="M11" s="126"/>
      <c r="N11" s="112"/>
    </row>
    <row r="12" customHeight="1" spans="1:14">
      <c r="A12" s="112" t="s">
        <v>283</v>
      </c>
      <c r="B12" s="113">
        <v>45300</v>
      </c>
      <c r="C12" s="114" t="s">
        <v>284</v>
      </c>
      <c r="D12" s="115"/>
      <c r="E12" s="116" t="s">
        <v>285</v>
      </c>
      <c r="F12" s="116" t="s">
        <v>286</v>
      </c>
      <c r="G12" s="116" t="s">
        <v>287</v>
      </c>
      <c r="H12" s="117">
        <v>3</v>
      </c>
      <c r="I12" s="124">
        <v>300</v>
      </c>
      <c r="J12" s="124">
        <f>I12*H12</f>
        <v>900</v>
      </c>
      <c r="K12" s="125" t="s">
        <v>22</v>
      </c>
      <c r="L12" s="125" t="s">
        <v>298</v>
      </c>
      <c r="M12" s="126"/>
      <c r="N12" s="112"/>
    </row>
    <row r="13" customHeight="1" spans="1:14">
      <c r="A13" s="112" t="s">
        <v>283</v>
      </c>
      <c r="B13" s="113">
        <v>45300</v>
      </c>
      <c r="C13" s="114" t="s">
        <v>284</v>
      </c>
      <c r="D13" s="115"/>
      <c r="E13" s="116" t="s">
        <v>285</v>
      </c>
      <c r="F13" s="116" t="s">
        <v>286</v>
      </c>
      <c r="G13" s="116" t="s">
        <v>287</v>
      </c>
      <c r="H13" s="117">
        <v>2</v>
      </c>
      <c r="I13" s="124">
        <v>300</v>
      </c>
      <c r="J13" s="124">
        <f>I13*H13</f>
        <v>600</v>
      </c>
      <c r="K13" s="125" t="s">
        <v>22</v>
      </c>
      <c r="L13" s="125" t="s">
        <v>299</v>
      </c>
      <c r="M13" s="126"/>
      <c r="N13" s="112"/>
    </row>
    <row r="14" customHeight="1" spans="1:14">
      <c r="A14" s="112"/>
      <c r="B14" s="118"/>
      <c r="C14" s="115"/>
      <c r="D14" s="115"/>
      <c r="E14" s="116"/>
      <c r="F14" s="116"/>
      <c r="G14" s="116"/>
      <c r="H14" s="119"/>
      <c r="I14" s="124"/>
      <c r="J14" s="124"/>
      <c r="K14" s="125"/>
      <c r="L14" s="125"/>
      <c r="M14" s="126"/>
      <c r="N14" s="112"/>
    </row>
    <row r="15" customHeight="1" spans="1:14">
      <c r="A15" s="112"/>
      <c r="B15" s="118"/>
      <c r="C15" s="115"/>
      <c r="D15" s="115"/>
      <c r="E15" s="116"/>
      <c r="F15" s="116"/>
      <c r="G15" s="116"/>
      <c r="H15" s="119"/>
      <c r="I15" s="124"/>
      <c r="J15" s="124"/>
      <c r="K15" s="125"/>
      <c r="L15" s="125"/>
      <c r="M15" s="126"/>
      <c r="N15" s="112"/>
    </row>
    <row r="16" customHeight="1" spans="1:14">
      <c r="A16" s="112"/>
      <c r="B16" s="118"/>
      <c r="C16" s="115"/>
      <c r="D16" s="115"/>
      <c r="E16" s="116"/>
      <c r="F16" s="116"/>
      <c r="G16" s="116"/>
      <c r="H16" s="119"/>
      <c r="I16" s="124"/>
      <c r="J16" s="124"/>
      <c r="K16" s="125"/>
      <c r="L16" s="125"/>
      <c r="M16" s="126"/>
      <c r="N16" s="112"/>
    </row>
    <row r="17" customHeight="1" spans="1:14">
      <c r="A17" s="112"/>
      <c r="B17" s="118"/>
      <c r="C17" s="115"/>
      <c r="D17" s="115"/>
      <c r="E17" s="116"/>
      <c r="F17" s="116"/>
      <c r="G17" s="116"/>
      <c r="H17" s="119"/>
      <c r="I17" s="124"/>
      <c r="J17" s="124"/>
      <c r="K17" s="125"/>
      <c r="L17" s="125"/>
      <c r="M17" s="126"/>
      <c r="N17" s="112"/>
    </row>
    <row r="18" customHeight="1" spans="1:14">
      <c r="A18" s="112"/>
      <c r="B18" s="118"/>
      <c r="C18" s="115"/>
      <c r="D18" s="115"/>
      <c r="E18" s="116"/>
      <c r="F18" s="116"/>
      <c r="G18" s="116"/>
      <c r="H18" s="119"/>
      <c r="I18" s="124"/>
      <c r="J18" s="124"/>
      <c r="K18" s="125"/>
      <c r="L18" s="125"/>
      <c r="M18" s="126"/>
      <c r="N18" s="112"/>
    </row>
    <row r="19" customHeight="1" spans="1:14">
      <c r="A19" s="112"/>
      <c r="B19" s="118"/>
      <c r="C19" s="115"/>
      <c r="D19" s="115"/>
      <c r="E19" s="116"/>
      <c r="F19" s="116"/>
      <c r="G19" s="116"/>
      <c r="H19" s="119"/>
      <c r="I19" s="124"/>
      <c r="J19" s="124"/>
      <c r="K19" s="125"/>
      <c r="L19" s="125"/>
      <c r="M19" s="126"/>
      <c r="N19" s="112"/>
    </row>
    <row r="20" customHeight="1" spans="1:14">
      <c r="A20" s="112"/>
      <c r="B20" s="118"/>
      <c r="C20" s="115"/>
      <c r="D20" s="115"/>
      <c r="E20" s="116"/>
      <c r="F20" s="116"/>
      <c r="G20" s="116"/>
      <c r="H20" s="119"/>
      <c r="I20" s="124"/>
      <c r="J20" s="124"/>
      <c r="K20" s="125"/>
      <c r="L20" s="125"/>
      <c r="M20" s="126"/>
      <c r="N20" s="112"/>
    </row>
    <row r="21" customHeight="1" spans="1:14">
      <c r="A21" s="112"/>
      <c r="B21" s="118"/>
      <c r="C21" s="115"/>
      <c r="D21" s="115"/>
      <c r="E21" s="116"/>
      <c r="F21" s="116"/>
      <c r="G21" s="116"/>
      <c r="H21" s="119"/>
      <c r="I21" s="124"/>
      <c r="J21" s="124"/>
      <c r="K21" s="125"/>
      <c r="L21" s="125"/>
      <c r="M21" s="126"/>
      <c r="N21" s="112"/>
    </row>
    <row r="22" customHeight="1" spans="1:14">
      <c r="A22" s="112"/>
      <c r="B22" s="118"/>
      <c r="C22" s="115"/>
      <c r="D22" s="115"/>
      <c r="E22" s="116"/>
      <c r="F22" s="116"/>
      <c r="G22" s="116"/>
      <c r="H22" s="119"/>
      <c r="I22" s="124"/>
      <c r="J22" s="124"/>
      <c r="K22" s="125"/>
      <c r="L22" s="125"/>
      <c r="M22" s="126"/>
      <c r="N22" s="112"/>
    </row>
    <row r="23" customHeight="1" spans="1:14">
      <c r="A23" s="112"/>
      <c r="B23" s="118"/>
      <c r="C23" s="115"/>
      <c r="D23" s="115"/>
      <c r="E23" s="116"/>
      <c r="F23" s="116"/>
      <c r="G23" s="116"/>
      <c r="H23" s="119"/>
      <c r="I23" s="124"/>
      <c r="J23" s="124"/>
      <c r="K23" s="125"/>
      <c r="L23" s="125"/>
      <c r="M23" s="126"/>
      <c r="N23" s="112"/>
    </row>
    <row r="24" customHeight="1" spans="1:14">
      <c r="A24" s="112"/>
      <c r="B24" s="118"/>
      <c r="C24" s="115"/>
      <c r="D24" s="115"/>
      <c r="E24" s="116"/>
      <c r="F24" s="116"/>
      <c r="G24" s="116"/>
      <c r="H24" s="119"/>
      <c r="I24" s="124"/>
      <c r="J24" s="124"/>
      <c r="K24" s="125"/>
      <c r="L24" s="125"/>
      <c r="M24" s="126"/>
      <c r="N24" s="112"/>
    </row>
    <row r="25" customHeight="1" spans="1:14">
      <c r="A25" s="112"/>
      <c r="B25" s="118"/>
      <c r="C25" s="115"/>
      <c r="D25" s="115"/>
      <c r="E25" s="116"/>
      <c r="F25" s="116"/>
      <c r="G25" s="116"/>
      <c r="H25" s="119"/>
      <c r="I25" s="124"/>
      <c r="J25" s="124"/>
      <c r="K25" s="125"/>
      <c r="L25" s="125"/>
      <c r="M25" s="126"/>
      <c r="N25" s="112"/>
    </row>
    <row r="26" customHeight="1" spans="1:14">
      <c r="A26" s="112"/>
      <c r="B26" s="118"/>
      <c r="C26" s="115"/>
      <c r="D26" s="115"/>
      <c r="E26" s="116"/>
      <c r="F26" s="116"/>
      <c r="G26" s="116"/>
      <c r="H26" s="119"/>
      <c r="I26" s="124"/>
      <c r="J26" s="124"/>
      <c r="K26" s="125"/>
      <c r="L26" s="125"/>
      <c r="M26" s="126"/>
      <c r="N26" s="112"/>
    </row>
    <row r="27" customHeight="1" spans="1:14">
      <c r="A27" s="112"/>
      <c r="B27" s="118"/>
      <c r="C27" s="115"/>
      <c r="D27" s="115"/>
      <c r="E27" s="116"/>
      <c r="F27" s="116"/>
      <c r="G27" s="116"/>
      <c r="H27" s="119"/>
      <c r="I27" s="124"/>
      <c r="J27" s="124"/>
      <c r="K27" s="125"/>
      <c r="L27" s="125"/>
      <c r="M27" s="126"/>
      <c r="N27" s="112"/>
    </row>
    <row r="28" customHeight="1" spans="1:14">
      <c r="A28" s="112"/>
      <c r="B28" s="118"/>
      <c r="C28" s="115"/>
      <c r="D28" s="115"/>
      <c r="E28" s="116"/>
      <c r="F28" s="116"/>
      <c r="G28" s="116"/>
      <c r="H28" s="119"/>
      <c r="I28" s="124"/>
      <c r="J28" s="124"/>
      <c r="K28" s="125"/>
      <c r="L28" s="125"/>
      <c r="M28" s="126"/>
      <c r="N28" s="112"/>
    </row>
    <row r="29" customHeight="1" spans="1:14">
      <c r="A29" s="112"/>
      <c r="B29" s="118"/>
      <c r="C29" s="115"/>
      <c r="D29" s="115"/>
      <c r="E29" s="116"/>
      <c r="F29" s="116"/>
      <c r="G29" s="116"/>
      <c r="H29" s="119"/>
      <c r="I29" s="124"/>
      <c r="J29" s="124"/>
      <c r="K29" s="125"/>
      <c r="L29" s="125"/>
      <c r="M29" s="126"/>
      <c r="N29" s="112"/>
    </row>
    <row r="30" customHeight="1" spans="1:14">
      <c r="A30" s="112"/>
      <c r="B30" s="118"/>
      <c r="C30" s="115"/>
      <c r="D30" s="115"/>
      <c r="E30" s="116"/>
      <c r="F30" s="116"/>
      <c r="G30" s="116"/>
      <c r="H30" s="119"/>
      <c r="I30" s="124"/>
      <c r="J30" s="124"/>
      <c r="K30" s="125"/>
      <c r="L30" s="125"/>
      <c r="M30" s="126"/>
      <c r="N30" s="112"/>
    </row>
    <row r="31" customHeight="1" spans="1:14">
      <c r="A31" s="112"/>
      <c r="B31" s="118"/>
      <c r="C31" s="115"/>
      <c r="D31" s="115"/>
      <c r="E31" s="116"/>
      <c r="F31" s="116"/>
      <c r="G31" s="116"/>
      <c r="H31" s="119"/>
      <c r="I31" s="124"/>
      <c r="J31" s="124"/>
      <c r="K31" s="125"/>
      <c r="L31" s="125"/>
      <c r="M31" s="126"/>
      <c r="N31" s="112"/>
    </row>
    <row r="32" customHeight="1" spans="1:14">
      <c r="A32" s="112"/>
      <c r="B32" s="118"/>
      <c r="C32" s="115"/>
      <c r="D32" s="115"/>
      <c r="E32" s="116"/>
      <c r="F32" s="116"/>
      <c r="G32" s="116"/>
      <c r="H32" s="119"/>
      <c r="I32" s="124"/>
      <c r="J32" s="124"/>
      <c r="K32" s="125"/>
      <c r="L32" s="125"/>
      <c r="M32" s="126"/>
      <c r="N32" s="112"/>
    </row>
    <row r="33" customHeight="1" spans="1:14">
      <c r="A33" s="112"/>
      <c r="B33" s="118"/>
      <c r="C33" s="115"/>
      <c r="D33" s="115"/>
      <c r="E33" s="116"/>
      <c r="F33" s="116"/>
      <c r="G33" s="116"/>
      <c r="H33" s="119"/>
      <c r="I33" s="124"/>
      <c r="J33" s="124"/>
      <c r="K33" s="125"/>
      <c r="L33" s="125"/>
      <c r="M33" s="126"/>
      <c r="N33" s="112"/>
    </row>
    <row r="34" customHeight="1" spans="1:14">
      <c r="A34" s="112"/>
      <c r="B34" s="118"/>
      <c r="C34" s="115"/>
      <c r="D34" s="115"/>
      <c r="E34" s="116"/>
      <c r="F34" s="116"/>
      <c r="G34" s="116"/>
      <c r="H34" s="119"/>
      <c r="I34" s="124"/>
      <c r="J34" s="124"/>
      <c r="K34" s="125"/>
      <c r="L34" s="125"/>
      <c r="M34" s="126"/>
      <c r="N34" s="112"/>
    </row>
    <row r="35" customHeight="1" spans="1:14">
      <c r="A35" s="112"/>
      <c r="B35" s="118"/>
      <c r="C35" s="115"/>
      <c r="D35" s="115"/>
      <c r="E35" s="116"/>
      <c r="F35" s="116"/>
      <c r="G35" s="116"/>
      <c r="H35" s="119"/>
      <c r="I35" s="124"/>
      <c r="J35" s="124"/>
      <c r="K35" s="125"/>
      <c r="L35" s="125"/>
      <c r="M35" s="126"/>
      <c r="N35" s="112"/>
    </row>
    <row r="36" customHeight="1" spans="1:14">
      <c r="A36" s="112"/>
      <c r="B36" s="118"/>
      <c r="C36" s="115"/>
      <c r="D36" s="115"/>
      <c r="E36" s="116"/>
      <c r="F36" s="116"/>
      <c r="G36" s="116"/>
      <c r="H36" s="119"/>
      <c r="I36" s="124"/>
      <c r="J36" s="124"/>
      <c r="K36" s="125"/>
      <c r="L36" s="125"/>
      <c r="M36" s="126"/>
      <c r="N36" s="112"/>
    </row>
    <row r="37" customHeight="1" spans="1:14">
      <c r="A37" s="112"/>
      <c r="B37" s="118"/>
      <c r="C37" s="115"/>
      <c r="D37" s="115"/>
      <c r="E37" s="116"/>
      <c r="F37" s="116"/>
      <c r="G37" s="116"/>
      <c r="H37" s="119"/>
      <c r="I37" s="124"/>
      <c r="J37" s="124"/>
      <c r="K37" s="125"/>
      <c r="L37" s="125"/>
      <c r="M37" s="126"/>
      <c r="N37" s="112"/>
    </row>
    <row r="38" customHeight="1" spans="1:14">
      <c r="A38" s="112"/>
      <c r="B38" s="118"/>
      <c r="C38" s="115"/>
      <c r="D38" s="115"/>
      <c r="E38" s="116"/>
      <c r="F38" s="116"/>
      <c r="G38" s="116"/>
      <c r="H38" s="119"/>
      <c r="I38" s="124"/>
      <c r="J38" s="124"/>
      <c r="K38" s="125"/>
      <c r="L38" s="125"/>
      <c r="M38" s="126"/>
      <c r="N38" s="112"/>
    </row>
    <row r="39" customHeight="1" spans="1:14">
      <c r="A39" s="112"/>
      <c r="B39" s="118"/>
      <c r="C39" s="115"/>
      <c r="D39" s="115"/>
      <c r="E39" s="116"/>
      <c r="F39" s="116"/>
      <c r="G39" s="116"/>
      <c r="H39" s="119"/>
      <c r="I39" s="124"/>
      <c r="J39" s="124"/>
      <c r="K39" s="125"/>
      <c r="L39" s="125"/>
      <c r="M39" s="126"/>
      <c r="N39" s="112"/>
    </row>
    <row r="40" customHeight="1" spans="1:14">
      <c r="A40" s="112"/>
      <c r="B40" s="118"/>
      <c r="C40" s="115"/>
      <c r="D40" s="115"/>
      <c r="E40" s="116"/>
      <c r="F40" s="116"/>
      <c r="G40" s="116"/>
      <c r="H40" s="119"/>
      <c r="I40" s="124"/>
      <c r="J40" s="124"/>
      <c r="K40" s="125"/>
      <c r="L40" s="125"/>
      <c r="M40" s="126"/>
      <c r="N40" s="112"/>
    </row>
    <row r="41" customHeight="1" spans="1:14">
      <c r="A41" s="112"/>
      <c r="B41" s="118"/>
      <c r="C41" s="115"/>
      <c r="D41" s="115"/>
      <c r="E41" s="116"/>
      <c r="F41" s="116"/>
      <c r="G41" s="116"/>
      <c r="H41" s="119"/>
      <c r="I41" s="124"/>
      <c r="J41" s="124"/>
      <c r="K41" s="125"/>
      <c r="L41" s="125"/>
      <c r="M41" s="126"/>
      <c r="N41" s="112"/>
    </row>
    <row r="42" customHeight="1" spans="1:14">
      <c r="A42" s="112"/>
      <c r="B42" s="118"/>
      <c r="C42" s="115"/>
      <c r="D42" s="115"/>
      <c r="E42" s="116"/>
      <c r="F42" s="116"/>
      <c r="G42" s="116"/>
      <c r="H42" s="119"/>
      <c r="I42" s="124"/>
      <c r="J42" s="124"/>
      <c r="K42" s="125"/>
      <c r="L42" s="125"/>
      <c r="M42" s="126"/>
      <c r="N42" s="112"/>
    </row>
    <row r="43" customHeight="1" spans="1:14">
      <c r="A43" s="112"/>
      <c r="B43" s="118"/>
      <c r="C43" s="115"/>
      <c r="D43" s="115"/>
      <c r="E43" s="116"/>
      <c r="F43" s="116"/>
      <c r="G43" s="116"/>
      <c r="H43" s="119"/>
      <c r="I43" s="124"/>
      <c r="J43" s="124"/>
      <c r="K43" s="125"/>
      <c r="L43" s="125"/>
      <c r="M43" s="126"/>
      <c r="N43" s="112"/>
    </row>
    <row r="44" customHeight="1" spans="1:14">
      <c r="A44" s="112"/>
      <c r="B44" s="118"/>
      <c r="C44" s="115"/>
      <c r="D44" s="115"/>
      <c r="E44" s="116"/>
      <c r="F44" s="116"/>
      <c r="G44" s="116"/>
      <c r="H44" s="119"/>
      <c r="I44" s="124"/>
      <c r="J44" s="124"/>
      <c r="K44" s="125"/>
      <c r="L44" s="125"/>
      <c r="M44" s="126"/>
      <c r="N44" s="112"/>
    </row>
    <row r="45" customHeight="1" spans="1:14">
      <c r="A45" s="112"/>
      <c r="B45" s="118"/>
      <c r="C45" s="115"/>
      <c r="D45" s="115"/>
      <c r="E45" s="116"/>
      <c r="F45" s="116"/>
      <c r="G45" s="116"/>
      <c r="H45" s="119"/>
      <c r="I45" s="124"/>
      <c r="J45" s="124"/>
      <c r="K45" s="125"/>
      <c r="L45" s="125"/>
      <c r="M45" s="126"/>
      <c r="N45" s="112"/>
    </row>
    <row r="46" customHeight="1" spans="1:14">
      <c r="A46" s="112"/>
      <c r="B46" s="118"/>
      <c r="C46" s="115"/>
      <c r="D46" s="115"/>
      <c r="E46" s="116"/>
      <c r="F46" s="116"/>
      <c r="G46" s="116"/>
      <c r="H46" s="119"/>
      <c r="I46" s="124"/>
      <c r="J46" s="124"/>
      <c r="K46" s="125"/>
      <c r="L46" s="125"/>
      <c r="M46" s="126"/>
      <c r="N46" s="112"/>
    </row>
    <row r="47" customHeight="1" spans="1:14">
      <c r="A47" s="112"/>
      <c r="B47" s="118"/>
      <c r="C47" s="115"/>
      <c r="D47" s="115"/>
      <c r="E47" s="116"/>
      <c r="F47" s="116"/>
      <c r="G47" s="116"/>
      <c r="H47" s="119"/>
      <c r="I47" s="124"/>
      <c r="J47" s="124"/>
      <c r="K47" s="125"/>
      <c r="L47" s="125"/>
      <c r="M47" s="126"/>
      <c r="N47" s="112"/>
    </row>
    <row r="48" customHeight="1" spans="1:14">
      <c r="A48" s="112"/>
      <c r="B48" s="118"/>
      <c r="C48" s="115"/>
      <c r="D48" s="115"/>
      <c r="E48" s="116"/>
      <c r="F48" s="116"/>
      <c r="G48" s="116"/>
      <c r="H48" s="119"/>
      <c r="I48" s="124"/>
      <c r="J48" s="124"/>
      <c r="K48" s="125"/>
      <c r="L48" s="125"/>
      <c r="M48" s="126"/>
      <c r="N48" s="112"/>
    </row>
    <row r="49" customHeight="1" spans="1:14">
      <c r="A49" s="112"/>
      <c r="B49" s="118"/>
      <c r="C49" s="115"/>
      <c r="D49" s="115"/>
      <c r="E49" s="116"/>
      <c r="F49" s="116"/>
      <c r="G49" s="116"/>
      <c r="H49" s="119"/>
      <c r="I49" s="124"/>
      <c r="J49" s="124"/>
      <c r="K49" s="125"/>
      <c r="L49" s="125"/>
      <c r="M49" s="126"/>
      <c r="N49" s="112"/>
    </row>
    <row r="50" customHeight="1" spans="1:14">
      <c r="A50" s="112"/>
      <c r="B50" s="118"/>
      <c r="C50" s="115"/>
      <c r="D50" s="115"/>
      <c r="E50" s="116"/>
      <c r="F50" s="116"/>
      <c r="G50" s="116"/>
      <c r="H50" s="119"/>
      <c r="I50" s="124"/>
      <c r="J50" s="124"/>
      <c r="K50" s="125"/>
      <c r="L50" s="125"/>
      <c r="M50" s="126"/>
      <c r="N50" s="112"/>
    </row>
    <row r="51" customHeight="1" spans="1:14">
      <c r="A51" s="112"/>
      <c r="B51" s="118"/>
      <c r="C51" s="115"/>
      <c r="D51" s="115"/>
      <c r="E51" s="116"/>
      <c r="F51" s="116"/>
      <c r="G51" s="116"/>
      <c r="H51" s="119"/>
      <c r="I51" s="124"/>
      <c r="J51" s="124"/>
      <c r="K51" s="125"/>
      <c r="L51" s="125"/>
      <c r="M51" s="126"/>
      <c r="N51" s="112"/>
    </row>
    <row r="52" customHeight="1" spans="1:14">
      <c r="A52" s="112"/>
      <c r="B52" s="118"/>
      <c r="C52" s="115"/>
      <c r="D52" s="115"/>
      <c r="E52" s="116"/>
      <c r="F52" s="116"/>
      <c r="G52" s="116"/>
      <c r="H52" s="119"/>
      <c r="I52" s="124"/>
      <c r="J52" s="124"/>
      <c r="K52" s="125"/>
      <c r="L52" s="125"/>
      <c r="M52" s="126"/>
      <c r="N52" s="112"/>
    </row>
    <row r="53" customHeight="1" spans="1:14">
      <c r="A53" s="112"/>
      <c r="B53" s="118"/>
      <c r="C53" s="115"/>
      <c r="D53" s="115"/>
      <c r="E53" s="116"/>
      <c r="F53" s="116"/>
      <c r="G53" s="116"/>
      <c r="H53" s="119"/>
      <c r="I53" s="124"/>
      <c r="J53" s="124"/>
      <c r="K53" s="125"/>
      <c r="L53" s="125"/>
      <c r="M53" s="126"/>
      <c r="N53" s="112"/>
    </row>
    <row r="54" customHeight="1" spans="1:14">
      <c r="A54" s="112"/>
      <c r="B54" s="118"/>
      <c r="C54" s="115"/>
      <c r="D54" s="115"/>
      <c r="E54" s="116"/>
      <c r="F54" s="116"/>
      <c r="G54" s="116"/>
      <c r="H54" s="119"/>
      <c r="I54" s="124"/>
      <c r="J54" s="124"/>
      <c r="K54" s="125"/>
      <c r="L54" s="125"/>
      <c r="M54" s="126"/>
      <c r="N54" s="112"/>
    </row>
    <row r="55" customHeight="1" spans="1:14">
      <c r="A55" s="112"/>
      <c r="B55" s="118"/>
      <c r="C55" s="115"/>
      <c r="D55" s="115"/>
      <c r="E55" s="116"/>
      <c r="F55" s="116"/>
      <c r="G55" s="116"/>
      <c r="H55" s="119"/>
      <c r="I55" s="124"/>
      <c r="J55" s="124"/>
      <c r="K55" s="125"/>
      <c r="L55" s="125"/>
      <c r="M55" s="126"/>
      <c r="N55" s="112"/>
    </row>
    <row r="56" customHeight="1" spans="1:14">
      <c r="A56" s="112"/>
      <c r="B56" s="118"/>
      <c r="C56" s="115"/>
      <c r="D56" s="115"/>
      <c r="E56" s="116"/>
      <c r="F56" s="116"/>
      <c r="G56" s="116"/>
      <c r="H56" s="119"/>
      <c r="I56" s="124"/>
      <c r="J56" s="124"/>
      <c r="K56" s="125"/>
      <c r="L56" s="125"/>
      <c r="M56" s="126"/>
      <c r="N56" s="112"/>
    </row>
    <row r="57" customHeight="1" spans="1:14">
      <c r="A57" s="112"/>
      <c r="B57" s="118"/>
      <c r="C57" s="115"/>
      <c r="D57" s="115"/>
      <c r="E57" s="116"/>
      <c r="F57" s="116"/>
      <c r="G57" s="116"/>
      <c r="H57" s="119"/>
      <c r="I57" s="124"/>
      <c r="J57" s="124"/>
      <c r="K57" s="125"/>
      <c r="L57" s="125"/>
      <c r="M57" s="126"/>
      <c r="N57" s="112"/>
    </row>
    <row r="58" customHeight="1" spans="1:14">
      <c r="A58" s="112"/>
      <c r="B58" s="118"/>
      <c r="C58" s="115"/>
      <c r="D58" s="115"/>
      <c r="E58" s="116"/>
      <c r="F58" s="116"/>
      <c r="G58" s="116"/>
      <c r="H58" s="119"/>
      <c r="I58" s="124"/>
      <c r="J58" s="124"/>
      <c r="K58" s="125"/>
      <c r="L58" s="125"/>
      <c r="M58" s="126"/>
      <c r="N58" s="112"/>
    </row>
    <row r="59" customHeight="1" spans="1:14">
      <c r="A59" s="112"/>
      <c r="B59" s="118"/>
      <c r="C59" s="115"/>
      <c r="D59" s="115"/>
      <c r="E59" s="116"/>
      <c r="F59" s="116"/>
      <c r="G59" s="116"/>
      <c r="H59" s="119"/>
      <c r="I59" s="124"/>
      <c r="J59" s="124"/>
      <c r="K59" s="125"/>
      <c r="L59" s="125"/>
      <c r="M59" s="126"/>
      <c r="N59" s="112"/>
    </row>
    <row r="60" customHeight="1" spans="1:14">
      <c r="A60" s="112"/>
      <c r="B60" s="118"/>
      <c r="C60" s="115"/>
      <c r="D60" s="115"/>
      <c r="E60" s="116"/>
      <c r="F60" s="116"/>
      <c r="G60" s="116"/>
      <c r="H60" s="119"/>
      <c r="I60" s="124"/>
      <c r="J60" s="124"/>
      <c r="K60" s="125"/>
      <c r="L60" s="125"/>
      <c r="M60" s="126"/>
      <c r="N60" s="112"/>
    </row>
    <row r="61" customHeight="1" spans="1:14">
      <c r="A61" s="112"/>
      <c r="B61" s="118"/>
      <c r="C61" s="115"/>
      <c r="D61" s="115"/>
      <c r="E61" s="116"/>
      <c r="F61" s="116"/>
      <c r="G61" s="116"/>
      <c r="H61" s="119"/>
      <c r="I61" s="124"/>
      <c r="J61" s="124"/>
      <c r="K61" s="125"/>
      <c r="L61" s="125"/>
      <c r="M61" s="126"/>
      <c r="N61" s="112"/>
    </row>
    <row r="62" customHeight="1" spans="1:14">
      <c r="A62" s="112"/>
      <c r="B62" s="118"/>
      <c r="C62" s="115"/>
      <c r="D62" s="115"/>
      <c r="E62" s="116"/>
      <c r="F62" s="116"/>
      <c r="G62" s="116"/>
      <c r="H62" s="119"/>
      <c r="I62" s="124"/>
      <c r="J62" s="124"/>
      <c r="K62" s="125"/>
      <c r="L62" s="125"/>
      <c r="M62" s="126"/>
      <c r="N62" s="112"/>
    </row>
    <row r="63" customHeight="1" spans="1:14">
      <c r="A63" s="112"/>
      <c r="B63" s="118"/>
      <c r="C63" s="115"/>
      <c r="D63" s="115"/>
      <c r="E63" s="116"/>
      <c r="F63" s="116"/>
      <c r="G63" s="116"/>
      <c r="H63" s="119"/>
      <c r="I63" s="124"/>
      <c r="J63" s="124"/>
      <c r="K63" s="125"/>
      <c r="L63" s="125"/>
      <c r="M63" s="126"/>
      <c r="N63" s="112"/>
    </row>
    <row r="64" customHeight="1" spans="1:14">
      <c r="A64" s="112"/>
      <c r="B64" s="118"/>
      <c r="C64" s="115"/>
      <c r="D64" s="115"/>
      <c r="E64" s="116"/>
      <c r="F64" s="116"/>
      <c r="G64" s="116"/>
      <c r="H64" s="119"/>
      <c r="I64" s="124"/>
      <c r="J64" s="124"/>
      <c r="K64" s="125"/>
      <c r="L64" s="125"/>
      <c r="M64" s="126"/>
      <c r="N64" s="112"/>
    </row>
    <row r="65" customHeight="1" spans="1:14">
      <c r="A65" s="112"/>
      <c r="B65" s="118"/>
      <c r="C65" s="115"/>
      <c r="D65" s="115"/>
      <c r="E65" s="116"/>
      <c r="F65" s="116"/>
      <c r="G65" s="116"/>
      <c r="H65" s="119"/>
      <c r="I65" s="124"/>
      <c r="J65" s="124"/>
      <c r="K65" s="125"/>
      <c r="L65" s="125"/>
      <c r="M65" s="126"/>
      <c r="N65" s="112"/>
    </row>
    <row r="66" customHeight="1" spans="1:14">
      <c r="A66" s="112"/>
      <c r="B66" s="118"/>
      <c r="C66" s="115"/>
      <c r="D66" s="115"/>
      <c r="E66" s="116"/>
      <c r="F66" s="116"/>
      <c r="G66" s="116"/>
      <c r="H66" s="119"/>
      <c r="I66" s="124"/>
      <c r="J66" s="124"/>
      <c r="K66" s="125"/>
      <c r="L66" s="125"/>
      <c r="M66" s="126"/>
      <c r="N66" s="112"/>
    </row>
    <row r="67" customHeight="1" spans="1:14">
      <c r="A67" s="112"/>
      <c r="B67" s="118"/>
      <c r="C67" s="115"/>
      <c r="D67" s="115"/>
      <c r="E67" s="116"/>
      <c r="F67" s="116"/>
      <c r="G67" s="116"/>
      <c r="H67" s="119"/>
      <c r="I67" s="124"/>
      <c r="J67" s="124"/>
      <c r="K67" s="125"/>
      <c r="L67" s="125"/>
      <c r="M67" s="126"/>
      <c r="N67" s="112"/>
    </row>
    <row r="68" customHeight="1" spans="1:14">
      <c r="A68" s="112"/>
      <c r="B68" s="118"/>
      <c r="C68" s="115"/>
      <c r="D68" s="115"/>
      <c r="E68" s="116"/>
      <c r="F68" s="116"/>
      <c r="G68" s="116"/>
      <c r="H68" s="119"/>
      <c r="I68" s="124"/>
      <c r="J68" s="124"/>
      <c r="K68" s="125"/>
      <c r="L68" s="125"/>
      <c r="M68" s="126"/>
      <c r="N68" s="112"/>
    </row>
    <row r="69" customHeight="1" spans="1:14">
      <c r="A69" s="112"/>
      <c r="B69" s="118"/>
      <c r="C69" s="115"/>
      <c r="D69" s="115"/>
      <c r="E69" s="116"/>
      <c r="F69" s="116"/>
      <c r="G69" s="116"/>
      <c r="H69" s="119"/>
      <c r="I69" s="124"/>
      <c r="J69" s="124"/>
      <c r="K69" s="125"/>
      <c r="L69" s="125"/>
      <c r="M69" s="126"/>
      <c r="N69" s="112"/>
    </row>
    <row r="70" customHeight="1" spans="1:14">
      <c r="A70" s="112"/>
      <c r="B70" s="118"/>
      <c r="C70" s="115"/>
      <c r="D70" s="115"/>
      <c r="E70" s="116"/>
      <c r="F70" s="116"/>
      <c r="G70" s="116"/>
      <c r="H70" s="119"/>
      <c r="I70" s="124"/>
      <c r="J70" s="124"/>
      <c r="K70" s="125"/>
      <c r="L70" s="125"/>
      <c r="M70" s="126"/>
      <c r="N70" s="112"/>
    </row>
    <row r="71" customHeight="1" spans="1:14">
      <c r="A71" s="112"/>
      <c r="B71" s="118"/>
      <c r="C71" s="115"/>
      <c r="D71" s="115"/>
      <c r="E71" s="116"/>
      <c r="F71" s="116"/>
      <c r="G71" s="116"/>
      <c r="H71" s="119"/>
      <c r="I71" s="124"/>
      <c r="J71" s="124"/>
      <c r="K71" s="125"/>
      <c r="L71" s="125"/>
      <c r="M71" s="126"/>
      <c r="N71" s="112"/>
    </row>
    <row r="72" customHeight="1" spans="1:14">
      <c r="A72" s="112"/>
      <c r="B72" s="118"/>
      <c r="C72" s="115"/>
      <c r="D72" s="115"/>
      <c r="E72" s="116"/>
      <c r="F72" s="116"/>
      <c r="G72" s="116"/>
      <c r="H72" s="119"/>
      <c r="I72" s="124"/>
      <c r="J72" s="124"/>
      <c r="K72" s="125"/>
      <c r="L72" s="125"/>
      <c r="M72" s="126"/>
      <c r="N72" s="112"/>
    </row>
    <row r="73" customHeight="1" spans="1:14">
      <c r="A73" s="112"/>
      <c r="B73" s="118"/>
      <c r="C73" s="115"/>
      <c r="D73" s="115"/>
      <c r="E73" s="116"/>
      <c r="F73" s="116"/>
      <c r="G73" s="116"/>
      <c r="H73" s="119"/>
      <c r="I73" s="124"/>
      <c r="J73" s="124"/>
      <c r="K73" s="125"/>
      <c r="L73" s="125"/>
      <c r="M73" s="126"/>
      <c r="N73" s="112"/>
    </row>
    <row r="74" customHeight="1" spans="1:14">
      <c r="A74" s="112"/>
      <c r="B74" s="118"/>
      <c r="C74" s="115"/>
      <c r="D74" s="115"/>
      <c r="E74" s="116"/>
      <c r="F74" s="116"/>
      <c r="G74" s="116"/>
      <c r="H74" s="119"/>
      <c r="I74" s="124"/>
      <c r="J74" s="124"/>
      <c r="K74" s="125"/>
      <c r="L74" s="125"/>
      <c r="M74" s="126"/>
      <c r="N74" s="112"/>
    </row>
    <row r="75" customHeight="1" spans="1:14">
      <c r="A75" s="112"/>
      <c r="B75" s="118"/>
      <c r="C75" s="115"/>
      <c r="D75" s="115"/>
      <c r="E75" s="116"/>
      <c r="F75" s="116"/>
      <c r="G75" s="116"/>
      <c r="H75" s="119"/>
      <c r="I75" s="124"/>
      <c r="J75" s="124"/>
      <c r="K75" s="125"/>
      <c r="L75" s="125"/>
      <c r="M75" s="126"/>
      <c r="N75" s="112"/>
    </row>
    <row r="76" customHeight="1" spans="1:14">
      <c r="A76" s="112"/>
      <c r="B76" s="118"/>
      <c r="C76" s="115"/>
      <c r="D76" s="115"/>
      <c r="E76" s="116"/>
      <c r="F76" s="116"/>
      <c r="G76" s="116"/>
      <c r="H76" s="119"/>
      <c r="I76" s="124"/>
      <c r="J76" s="124"/>
      <c r="K76" s="125"/>
      <c r="L76" s="125"/>
      <c r="M76" s="126"/>
      <c r="N76" s="112"/>
    </row>
    <row r="77" customHeight="1" spans="1:14">
      <c r="A77" s="112"/>
      <c r="B77" s="118"/>
      <c r="C77" s="115"/>
      <c r="D77" s="115"/>
      <c r="E77" s="116"/>
      <c r="F77" s="116"/>
      <c r="G77" s="116"/>
      <c r="H77" s="119"/>
      <c r="I77" s="124"/>
      <c r="J77" s="124"/>
      <c r="K77" s="125"/>
      <c r="L77" s="125"/>
      <c r="M77" s="126"/>
      <c r="N77" s="112"/>
    </row>
    <row r="78" customHeight="1" spans="1:14">
      <c r="A78" s="112"/>
      <c r="B78" s="118"/>
      <c r="C78" s="115"/>
      <c r="D78" s="115"/>
      <c r="E78" s="116"/>
      <c r="F78" s="116"/>
      <c r="G78" s="116"/>
      <c r="H78" s="119"/>
      <c r="I78" s="124"/>
      <c r="J78" s="124"/>
      <c r="K78" s="125"/>
      <c r="L78" s="125"/>
      <c r="M78" s="126"/>
      <c r="N78" s="112"/>
    </row>
    <row r="79" customHeight="1" spans="1:14">
      <c r="A79" s="112"/>
      <c r="B79" s="118"/>
      <c r="C79" s="115"/>
      <c r="D79" s="115"/>
      <c r="E79" s="116"/>
      <c r="F79" s="116"/>
      <c r="G79" s="116"/>
      <c r="H79" s="119"/>
      <c r="I79" s="124"/>
      <c r="J79" s="124"/>
      <c r="K79" s="125"/>
      <c r="L79" s="125"/>
      <c r="M79" s="126"/>
      <c r="N79" s="112"/>
    </row>
    <row r="80" customHeight="1" spans="1:14">
      <c r="A80" s="112"/>
      <c r="B80" s="118"/>
      <c r="C80" s="115"/>
      <c r="D80" s="115"/>
      <c r="E80" s="116"/>
      <c r="F80" s="116"/>
      <c r="G80" s="116"/>
      <c r="H80" s="119"/>
      <c r="I80" s="124"/>
      <c r="J80" s="124"/>
      <c r="K80" s="125"/>
      <c r="L80" s="125"/>
      <c r="M80" s="126"/>
      <c r="N80" s="112"/>
    </row>
    <row r="81" customHeight="1" spans="1:14">
      <c r="A81" s="112"/>
      <c r="B81" s="118"/>
      <c r="C81" s="115"/>
      <c r="D81" s="115"/>
      <c r="E81" s="116"/>
      <c r="F81" s="116"/>
      <c r="G81" s="116"/>
      <c r="H81" s="119"/>
      <c r="I81" s="124"/>
      <c r="J81" s="124"/>
      <c r="K81" s="125"/>
      <c r="L81" s="125"/>
      <c r="M81" s="126"/>
      <c r="N81" s="112"/>
    </row>
    <row r="82" customHeight="1" spans="1:14">
      <c r="A82" s="112"/>
      <c r="B82" s="118"/>
      <c r="C82" s="115"/>
      <c r="D82" s="115"/>
      <c r="E82" s="116"/>
      <c r="F82" s="116"/>
      <c r="G82" s="116"/>
      <c r="H82" s="119"/>
      <c r="I82" s="124"/>
      <c r="J82" s="124"/>
      <c r="K82" s="125"/>
      <c r="L82" s="125"/>
      <c r="M82" s="126"/>
      <c r="N82" s="112"/>
    </row>
    <row r="83" customHeight="1" spans="1:14">
      <c r="A83" s="112"/>
      <c r="B83" s="118"/>
      <c r="C83" s="115"/>
      <c r="D83" s="115"/>
      <c r="E83" s="116"/>
      <c r="F83" s="116"/>
      <c r="G83" s="116"/>
      <c r="H83" s="119"/>
      <c r="I83" s="124"/>
      <c r="J83" s="124"/>
      <c r="K83" s="125"/>
      <c r="L83" s="125"/>
      <c r="M83" s="126"/>
      <c r="N83" s="112"/>
    </row>
    <row r="84" customHeight="1" spans="1:14">
      <c r="A84" s="112"/>
      <c r="B84" s="118"/>
      <c r="C84" s="115"/>
      <c r="D84" s="115"/>
      <c r="E84" s="116"/>
      <c r="F84" s="116"/>
      <c r="G84" s="116"/>
      <c r="H84" s="119"/>
      <c r="I84" s="124"/>
      <c r="J84" s="124"/>
      <c r="K84" s="125"/>
      <c r="L84" s="125"/>
      <c r="M84" s="126"/>
      <c r="N84" s="112"/>
    </row>
    <row r="85" customHeight="1" spans="1:14">
      <c r="A85" s="112"/>
      <c r="B85" s="118"/>
      <c r="C85" s="115"/>
      <c r="D85" s="115"/>
      <c r="E85" s="116"/>
      <c r="F85" s="116"/>
      <c r="G85" s="116"/>
      <c r="H85" s="119"/>
      <c r="I85" s="124"/>
      <c r="J85" s="124"/>
      <c r="K85" s="125"/>
      <c r="L85" s="125"/>
      <c r="M85" s="126"/>
      <c r="N85" s="112"/>
    </row>
    <row r="86" customHeight="1" spans="1:14">
      <c r="A86" s="112"/>
      <c r="B86" s="118"/>
      <c r="C86" s="115"/>
      <c r="D86" s="115"/>
      <c r="E86" s="116"/>
      <c r="F86" s="116"/>
      <c r="G86" s="116"/>
      <c r="H86" s="119"/>
      <c r="I86" s="124"/>
      <c r="J86" s="124"/>
      <c r="K86" s="125"/>
      <c r="L86" s="125"/>
      <c r="M86" s="126"/>
      <c r="N86" s="112"/>
    </row>
    <row r="87" customHeight="1" spans="1:14">
      <c r="A87" s="112"/>
      <c r="B87" s="118"/>
      <c r="C87" s="115"/>
      <c r="D87" s="115"/>
      <c r="E87" s="116"/>
      <c r="F87" s="116"/>
      <c r="G87" s="116"/>
      <c r="H87" s="119"/>
      <c r="I87" s="124"/>
      <c r="J87" s="124"/>
      <c r="K87" s="125"/>
      <c r="L87" s="125"/>
      <c r="M87" s="126"/>
      <c r="N87" s="112"/>
    </row>
    <row r="88" customHeight="1" spans="1:14">
      <c r="A88" s="112"/>
      <c r="B88" s="118"/>
      <c r="C88" s="115"/>
      <c r="D88" s="115"/>
      <c r="E88" s="116"/>
      <c r="F88" s="116"/>
      <c r="G88" s="116"/>
      <c r="H88" s="119"/>
      <c r="I88" s="124"/>
      <c r="J88" s="124"/>
      <c r="K88" s="125"/>
      <c r="L88" s="125"/>
      <c r="M88" s="126"/>
      <c r="N88" s="112"/>
    </row>
    <row r="89" customHeight="1" spans="1:14">
      <c r="A89" s="112"/>
      <c r="B89" s="118"/>
      <c r="C89" s="115"/>
      <c r="D89" s="115"/>
      <c r="E89" s="116"/>
      <c r="F89" s="116"/>
      <c r="G89" s="116"/>
      <c r="H89" s="119"/>
      <c r="I89" s="124"/>
      <c r="J89" s="124"/>
      <c r="K89" s="125"/>
      <c r="L89" s="125"/>
      <c r="M89" s="126"/>
      <c r="N89" s="112"/>
    </row>
    <row r="90" customHeight="1" spans="1:14">
      <c r="A90" s="112"/>
      <c r="B90" s="118"/>
      <c r="C90" s="115"/>
      <c r="D90" s="115"/>
      <c r="E90" s="116"/>
      <c r="F90" s="116"/>
      <c r="G90" s="116"/>
      <c r="H90" s="119"/>
      <c r="I90" s="124"/>
      <c r="J90" s="124"/>
      <c r="K90" s="125"/>
      <c r="L90" s="125"/>
      <c r="M90" s="126"/>
      <c r="N90" s="112"/>
    </row>
    <row r="91" customHeight="1" spans="1:14">
      <c r="A91" s="112"/>
      <c r="B91" s="118"/>
      <c r="C91" s="115"/>
      <c r="D91" s="115"/>
      <c r="E91" s="116"/>
      <c r="F91" s="116"/>
      <c r="G91" s="116"/>
      <c r="H91" s="119"/>
      <c r="I91" s="124"/>
      <c r="J91" s="124"/>
      <c r="K91" s="125"/>
      <c r="L91" s="125"/>
      <c r="M91" s="126"/>
      <c r="N91" s="112"/>
    </row>
    <row r="92" customHeight="1" spans="1:14">
      <c r="A92" s="112"/>
      <c r="B92" s="118"/>
      <c r="C92" s="115"/>
      <c r="D92" s="115"/>
      <c r="E92" s="116"/>
      <c r="F92" s="116"/>
      <c r="G92" s="116"/>
      <c r="H92" s="119"/>
      <c r="I92" s="124"/>
      <c r="J92" s="124"/>
      <c r="K92" s="125"/>
      <c r="L92" s="125"/>
      <c r="M92" s="126"/>
      <c r="N92" s="112"/>
    </row>
    <row r="93" customHeight="1" spans="1:14">
      <c r="A93" s="112"/>
      <c r="B93" s="118"/>
      <c r="C93" s="115"/>
      <c r="D93" s="115"/>
      <c r="E93" s="116"/>
      <c r="F93" s="116"/>
      <c r="G93" s="116"/>
      <c r="H93" s="119"/>
      <c r="I93" s="124"/>
      <c r="J93" s="124"/>
      <c r="K93" s="125"/>
      <c r="L93" s="125"/>
      <c r="M93" s="126"/>
      <c r="N93" s="112"/>
    </row>
    <row r="94" customHeight="1" spans="1:14">
      <c r="A94" s="112"/>
      <c r="B94" s="118"/>
      <c r="C94" s="115"/>
      <c r="D94" s="115"/>
      <c r="E94" s="116"/>
      <c r="F94" s="116"/>
      <c r="G94" s="116"/>
      <c r="H94" s="119"/>
      <c r="I94" s="124"/>
      <c r="J94" s="124"/>
      <c r="K94" s="125"/>
      <c r="L94" s="125"/>
      <c r="M94" s="126"/>
      <c r="N94" s="112"/>
    </row>
    <row r="95" customHeight="1" spans="1:14">
      <c r="A95" s="112"/>
      <c r="B95" s="118"/>
      <c r="C95" s="115"/>
      <c r="D95" s="115"/>
      <c r="E95" s="116"/>
      <c r="F95" s="116"/>
      <c r="G95" s="116"/>
      <c r="H95" s="119"/>
      <c r="I95" s="124"/>
      <c r="J95" s="124"/>
      <c r="K95" s="125"/>
      <c r="L95" s="125"/>
      <c r="M95" s="126"/>
      <c r="N95" s="112"/>
    </row>
    <row r="96" customHeight="1" spans="1:14">
      <c r="A96" s="112"/>
      <c r="B96" s="118"/>
      <c r="C96" s="115"/>
      <c r="D96" s="115"/>
      <c r="E96" s="116"/>
      <c r="F96" s="116"/>
      <c r="G96" s="116"/>
      <c r="H96" s="119"/>
      <c r="I96" s="124"/>
      <c r="J96" s="124"/>
      <c r="K96" s="125"/>
      <c r="L96" s="125"/>
      <c r="M96" s="126"/>
      <c r="N96" s="112"/>
    </row>
    <row r="97" customHeight="1" spans="1:14">
      <c r="A97" s="112"/>
      <c r="B97" s="118"/>
      <c r="C97" s="115"/>
      <c r="D97" s="115"/>
      <c r="E97" s="116"/>
      <c r="F97" s="116"/>
      <c r="G97" s="116"/>
      <c r="H97" s="119"/>
      <c r="I97" s="124"/>
      <c r="J97" s="124"/>
      <c r="K97" s="125"/>
      <c r="L97" s="125"/>
      <c r="M97" s="126"/>
      <c r="N97" s="112"/>
    </row>
    <row r="98" customHeight="1" spans="1:14">
      <c r="A98" s="112"/>
      <c r="B98" s="118"/>
      <c r="C98" s="115"/>
      <c r="D98" s="115"/>
      <c r="E98" s="116"/>
      <c r="F98" s="116"/>
      <c r="G98" s="116"/>
      <c r="H98" s="119"/>
      <c r="I98" s="124"/>
      <c r="J98" s="124"/>
      <c r="K98" s="125"/>
      <c r="L98" s="125"/>
      <c r="M98" s="126"/>
      <c r="N98" s="112"/>
    </row>
    <row r="99" customHeight="1" spans="1:14">
      <c r="A99" s="112"/>
      <c r="B99" s="118"/>
      <c r="C99" s="115"/>
      <c r="D99" s="115"/>
      <c r="E99" s="116"/>
      <c r="F99" s="116"/>
      <c r="G99" s="116"/>
      <c r="H99" s="119"/>
      <c r="I99" s="124"/>
      <c r="J99" s="124"/>
      <c r="K99" s="125"/>
      <c r="L99" s="125"/>
      <c r="M99" s="126"/>
      <c r="N99" s="112"/>
    </row>
    <row r="100" customHeight="1" spans="1:14">
      <c r="A100" s="112"/>
      <c r="B100" s="118"/>
      <c r="C100" s="115"/>
      <c r="D100" s="115"/>
      <c r="E100" s="116"/>
      <c r="F100" s="116"/>
      <c r="G100" s="116"/>
      <c r="H100" s="119"/>
      <c r="I100" s="124"/>
      <c r="J100" s="124"/>
      <c r="K100" s="125"/>
      <c r="L100" s="125"/>
      <c r="M100" s="126"/>
      <c r="N100" s="112"/>
    </row>
    <row r="101" customHeight="1" spans="1:14">
      <c r="A101" s="112"/>
      <c r="B101" s="118"/>
      <c r="C101" s="115"/>
      <c r="D101" s="115"/>
      <c r="E101" s="116"/>
      <c r="F101" s="116"/>
      <c r="G101" s="116"/>
      <c r="H101" s="119"/>
      <c r="I101" s="124"/>
      <c r="J101" s="124"/>
      <c r="K101" s="125"/>
      <c r="L101" s="125"/>
      <c r="M101" s="126"/>
      <c r="N101" s="112"/>
    </row>
    <row r="102" customHeight="1" spans="1:14">
      <c r="A102" s="112"/>
      <c r="B102" s="118"/>
      <c r="C102" s="115"/>
      <c r="D102" s="115"/>
      <c r="E102" s="116"/>
      <c r="F102" s="116"/>
      <c r="G102" s="116"/>
      <c r="H102" s="119"/>
      <c r="I102" s="124"/>
      <c r="J102" s="124"/>
      <c r="K102" s="125"/>
      <c r="L102" s="125"/>
      <c r="M102" s="126"/>
      <c r="N102" s="112"/>
    </row>
    <row r="103" customHeight="1" spans="1:14">
      <c r="A103" s="112"/>
      <c r="B103" s="118"/>
      <c r="C103" s="115"/>
      <c r="D103" s="115"/>
      <c r="E103" s="116"/>
      <c r="F103" s="116"/>
      <c r="G103" s="116"/>
      <c r="H103" s="119"/>
      <c r="I103" s="124"/>
      <c r="J103" s="124"/>
      <c r="K103" s="125"/>
      <c r="L103" s="125"/>
      <c r="M103" s="126"/>
      <c r="N103" s="112"/>
    </row>
    <row r="104" customHeight="1" spans="1:14">
      <c r="A104" s="112"/>
      <c r="B104" s="118"/>
      <c r="C104" s="115"/>
      <c r="D104" s="115"/>
      <c r="E104" s="116"/>
      <c r="F104" s="116"/>
      <c r="G104" s="116"/>
      <c r="H104" s="119"/>
      <c r="I104" s="124"/>
      <c r="J104" s="124"/>
      <c r="K104" s="125"/>
      <c r="L104" s="125"/>
      <c r="M104" s="126"/>
      <c r="N104" s="112"/>
    </row>
    <row r="105" customHeight="1" spans="1:14">
      <c r="A105" s="112"/>
      <c r="B105" s="118"/>
      <c r="C105" s="115"/>
      <c r="D105" s="115"/>
      <c r="E105" s="116"/>
      <c r="F105" s="116"/>
      <c r="G105" s="116"/>
      <c r="H105" s="119"/>
      <c r="I105" s="124"/>
      <c r="J105" s="124"/>
      <c r="K105" s="125"/>
      <c r="L105" s="125"/>
      <c r="M105" s="126"/>
      <c r="N105" s="112"/>
    </row>
    <row r="106" customHeight="1" spans="1:14">
      <c r="A106" s="112"/>
      <c r="B106" s="118"/>
      <c r="C106" s="115"/>
      <c r="D106" s="115"/>
      <c r="E106" s="116"/>
      <c r="F106" s="116"/>
      <c r="G106" s="116"/>
      <c r="H106" s="119"/>
      <c r="I106" s="124"/>
      <c r="J106" s="124"/>
      <c r="K106" s="125"/>
      <c r="L106" s="125"/>
      <c r="M106" s="126"/>
      <c r="N106" s="112"/>
    </row>
    <row r="107" customHeight="1" spans="1:14">
      <c r="A107" s="112"/>
      <c r="B107" s="118"/>
      <c r="C107" s="115"/>
      <c r="D107" s="115"/>
      <c r="E107" s="116"/>
      <c r="F107" s="116"/>
      <c r="G107" s="116"/>
      <c r="H107" s="119"/>
      <c r="I107" s="124"/>
      <c r="J107" s="124"/>
      <c r="K107" s="125"/>
      <c r="L107" s="125"/>
      <c r="M107" s="126"/>
      <c r="N107" s="112"/>
    </row>
    <row r="108" customHeight="1" spans="1:14">
      <c r="A108" s="112"/>
      <c r="B108" s="118"/>
      <c r="C108" s="115"/>
      <c r="D108" s="115"/>
      <c r="E108" s="116"/>
      <c r="F108" s="116"/>
      <c r="G108" s="116"/>
      <c r="H108" s="119"/>
      <c r="I108" s="124"/>
      <c r="J108" s="124"/>
      <c r="K108" s="125"/>
      <c r="L108" s="125"/>
      <c r="M108" s="126"/>
      <c r="N108" s="112"/>
    </row>
    <row r="109" customHeight="1" spans="1:14">
      <c r="A109" s="112"/>
      <c r="B109" s="118"/>
      <c r="C109" s="115"/>
      <c r="D109" s="115"/>
      <c r="E109" s="116"/>
      <c r="F109" s="116"/>
      <c r="G109" s="116"/>
      <c r="H109" s="119"/>
      <c r="I109" s="124"/>
      <c r="J109" s="124"/>
      <c r="K109" s="125"/>
      <c r="L109" s="125"/>
      <c r="M109" s="126"/>
      <c r="N109" s="112"/>
    </row>
    <row r="110" customHeight="1" spans="1:14">
      <c r="A110" s="112"/>
      <c r="B110" s="118"/>
      <c r="C110" s="115"/>
      <c r="D110" s="115"/>
      <c r="E110" s="116"/>
      <c r="F110" s="116"/>
      <c r="G110" s="116"/>
      <c r="H110" s="119"/>
      <c r="I110" s="124"/>
      <c r="J110" s="124"/>
      <c r="K110" s="125"/>
      <c r="L110" s="125"/>
      <c r="M110" s="126"/>
      <c r="N110" s="112"/>
    </row>
    <row r="111" customHeight="1" spans="1:14">
      <c r="A111" s="112"/>
      <c r="B111" s="118"/>
      <c r="C111" s="115"/>
      <c r="D111" s="115"/>
      <c r="E111" s="116"/>
      <c r="F111" s="116"/>
      <c r="G111" s="116"/>
      <c r="H111" s="119"/>
      <c r="I111" s="124"/>
      <c r="J111" s="124"/>
      <c r="K111" s="125"/>
      <c r="L111" s="125"/>
      <c r="M111" s="126"/>
      <c r="N111" s="112"/>
    </row>
    <row r="112" customHeight="1" spans="1:14">
      <c r="A112" s="112"/>
      <c r="B112" s="118"/>
      <c r="C112" s="115"/>
      <c r="D112" s="115"/>
      <c r="E112" s="116"/>
      <c r="F112" s="116"/>
      <c r="G112" s="116"/>
      <c r="H112" s="119"/>
      <c r="I112" s="124"/>
      <c r="J112" s="124"/>
      <c r="K112" s="125"/>
      <c r="L112" s="125"/>
      <c r="M112" s="126"/>
      <c r="N112" s="112"/>
    </row>
    <row r="113" customHeight="1" spans="1:14">
      <c r="A113" s="112"/>
      <c r="B113" s="118"/>
      <c r="C113" s="115"/>
      <c r="D113" s="115"/>
      <c r="E113" s="116"/>
      <c r="F113" s="116"/>
      <c r="G113" s="116"/>
      <c r="H113" s="119"/>
      <c r="I113" s="124"/>
      <c r="J113" s="124"/>
      <c r="K113" s="125"/>
      <c r="L113" s="125"/>
      <c r="M113" s="126"/>
      <c r="N113" s="112"/>
    </row>
    <row r="114" customHeight="1" spans="1:14">
      <c r="A114" s="112"/>
      <c r="B114" s="118"/>
      <c r="C114" s="115"/>
      <c r="D114" s="115"/>
      <c r="E114" s="116"/>
      <c r="F114" s="116"/>
      <c r="G114" s="116"/>
      <c r="H114" s="119"/>
      <c r="I114" s="124"/>
      <c r="J114" s="124"/>
      <c r="K114" s="125"/>
      <c r="L114" s="125"/>
      <c r="M114" s="126"/>
      <c r="N114" s="112"/>
    </row>
    <row r="115" customHeight="1" spans="1:14">
      <c r="A115" s="112"/>
      <c r="B115" s="118"/>
      <c r="C115" s="115"/>
      <c r="D115" s="115"/>
      <c r="E115" s="116"/>
      <c r="F115" s="116"/>
      <c r="G115" s="116"/>
      <c r="H115" s="119"/>
      <c r="I115" s="124"/>
      <c r="J115" s="124"/>
      <c r="K115" s="125"/>
      <c r="L115" s="125"/>
      <c r="M115" s="126"/>
      <c r="N115" s="112"/>
    </row>
    <row r="116" customHeight="1" spans="1:14">
      <c r="A116" s="112"/>
      <c r="B116" s="118"/>
      <c r="C116" s="115"/>
      <c r="D116" s="115"/>
      <c r="E116" s="116"/>
      <c r="F116" s="116"/>
      <c r="G116" s="116"/>
      <c r="H116" s="119"/>
      <c r="I116" s="124"/>
      <c r="J116" s="124"/>
      <c r="K116" s="125"/>
      <c r="L116" s="125"/>
      <c r="M116" s="126"/>
      <c r="N116" s="112"/>
    </row>
    <row r="117" customHeight="1" spans="1:14">
      <c r="A117" s="112"/>
      <c r="B117" s="118"/>
      <c r="C117" s="115"/>
      <c r="D117" s="115"/>
      <c r="E117" s="116"/>
      <c r="F117" s="116"/>
      <c r="G117" s="116"/>
      <c r="H117" s="119"/>
      <c r="I117" s="124"/>
      <c r="J117" s="124"/>
      <c r="K117" s="125"/>
      <c r="L117" s="125"/>
      <c r="M117" s="126"/>
      <c r="N117" s="112"/>
    </row>
    <row r="118" customHeight="1" spans="1:14">
      <c r="A118" s="112"/>
      <c r="B118" s="118"/>
      <c r="C118" s="115"/>
      <c r="D118" s="115"/>
      <c r="E118" s="116"/>
      <c r="F118" s="116"/>
      <c r="G118" s="116"/>
      <c r="H118" s="119"/>
      <c r="I118" s="124"/>
      <c r="J118" s="124"/>
      <c r="K118" s="125"/>
      <c r="L118" s="125"/>
      <c r="M118" s="126"/>
      <c r="N118" s="112"/>
    </row>
    <row r="119" customHeight="1" spans="1:14">
      <c r="A119" s="112"/>
      <c r="B119" s="118"/>
      <c r="C119" s="115"/>
      <c r="D119" s="115"/>
      <c r="E119" s="116"/>
      <c r="F119" s="116"/>
      <c r="G119" s="116"/>
      <c r="H119" s="119"/>
      <c r="I119" s="124"/>
      <c r="J119" s="124"/>
      <c r="K119" s="125"/>
      <c r="L119" s="125"/>
      <c r="M119" s="126"/>
      <c r="N119" s="112"/>
    </row>
    <row r="120" customHeight="1" spans="1:14">
      <c r="A120" s="112"/>
      <c r="B120" s="118"/>
      <c r="C120" s="115"/>
      <c r="D120" s="115"/>
      <c r="E120" s="116"/>
      <c r="F120" s="116"/>
      <c r="G120" s="116"/>
      <c r="H120" s="119"/>
      <c r="I120" s="124"/>
      <c r="J120" s="124"/>
      <c r="K120" s="125"/>
      <c r="L120" s="125"/>
      <c r="M120" s="126"/>
      <c r="N120" s="112"/>
    </row>
    <row r="121" customHeight="1" spans="1:14">
      <c r="A121" s="112"/>
      <c r="B121" s="118"/>
      <c r="C121" s="115"/>
      <c r="D121" s="115"/>
      <c r="E121" s="116"/>
      <c r="F121" s="116"/>
      <c r="G121" s="116"/>
      <c r="H121" s="119"/>
      <c r="I121" s="124"/>
      <c r="J121" s="124"/>
      <c r="K121" s="125"/>
      <c r="L121" s="125"/>
      <c r="M121" s="126"/>
      <c r="N121" s="112"/>
    </row>
    <row r="122" customHeight="1" spans="1:14">
      <c r="A122" s="112"/>
      <c r="B122" s="118"/>
      <c r="C122" s="115"/>
      <c r="D122" s="115"/>
      <c r="E122" s="116"/>
      <c r="F122" s="116"/>
      <c r="G122" s="116"/>
      <c r="H122" s="119"/>
      <c r="I122" s="124"/>
      <c r="J122" s="124"/>
      <c r="K122" s="125"/>
      <c r="L122" s="125"/>
      <c r="M122" s="126"/>
      <c r="N122" s="112"/>
    </row>
    <row r="123" customHeight="1" spans="1:14">
      <c r="A123" s="112"/>
      <c r="B123" s="118"/>
      <c r="C123" s="115"/>
      <c r="D123" s="115"/>
      <c r="E123" s="116"/>
      <c r="F123" s="116"/>
      <c r="G123" s="116"/>
      <c r="H123" s="119"/>
      <c r="I123" s="124"/>
      <c r="J123" s="124"/>
      <c r="K123" s="125"/>
      <c r="L123" s="125"/>
      <c r="M123" s="126"/>
      <c r="N123" s="112"/>
    </row>
    <row r="124" customHeight="1" spans="1:14">
      <c r="A124" s="112"/>
      <c r="B124" s="118"/>
      <c r="C124" s="115"/>
      <c r="D124" s="115"/>
      <c r="E124" s="116"/>
      <c r="F124" s="116"/>
      <c r="G124" s="116"/>
      <c r="H124" s="119"/>
      <c r="I124" s="124"/>
      <c r="J124" s="124"/>
      <c r="K124" s="125"/>
      <c r="L124" s="125"/>
      <c r="M124" s="126"/>
      <c r="N124" s="112"/>
    </row>
    <row r="125" customHeight="1" spans="1:14">
      <c r="A125" s="112"/>
      <c r="B125" s="118"/>
      <c r="C125" s="115"/>
      <c r="D125" s="115"/>
      <c r="E125" s="116"/>
      <c r="F125" s="116"/>
      <c r="G125" s="116"/>
      <c r="H125" s="119"/>
      <c r="I125" s="124"/>
      <c r="J125" s="124"/>
      <c r="K125" s="125"/>
      <c r="L125" s="125"/>
      <c r="M125" s="126"/>
      <c r="N125" s="112"/>
    </row>
    <row r="126" customHeight="1" spans="1:14">
      <c r="A126" s="112"/>
      <c r="B126" s="118"/>
      <c r="C126" s="115"/>
      <c r="D126" s="115"/>
      <c r="E126" s="116"/>
      <c r="F126" s="116"/>
      <c r="G126" s="116"/>
      <c r="H126" s="119"/>
      <c r="I126" s="124"/>
      <c r="J126" s="124"/>
      <c r="K126" s="125"/>
      <c r="L126" s="125"/>
      <c r="M126" s="126"/>
      <c r="N126" s="112"/>
    </row>
    <row r="127" customHeight="1" spans="1:14">
      <c r="A127" s="112"/>
      <c r="B127" s="118"/>
      <c r="C127" s="115"/>
      <c r="D127" s="115"/>
      <c r="E127" s="116"/>
      <c r="F127" s="116"/>
      <c r="G127" s="116"/>
      <c r="H127" s="119"/>
      <c r="I127" s="124"/>
      <c r="J127" s="124"/>
      <c r="K127" s="125"/>
      <c r="L127" s="125"/>
      <c r="M127" s="126"/>
      <c r="N127" s="112"/>
    </row>
    <row r="128" customHeight="1" spans="1:14">
      <c r="A128" s="112"/>
      <c r="B128" s="118"/>
      <c r="C128" s="115"/>
      <c r="D128" s="115"/>
      <c r="E128" s="116"/>
      <c r="F128" s="116"/>
      <c r="G128" s="116"/>
      <c r="H128" s="119"/>
      <c r="I128" s="124"/>
      <c r="J128" s="124"/>
      <c r="K128" s="125"/>
      <c r="L128" s="125"/>
      <c r="M128" s="126"/>
      <c r="N128" s="112"/>
    </row>
    <row r="129" customHeight="1" spans="1:14">
      <c r="A129" s="112"/>
      <c r="B129" s="118"/>
      <c r="C129" s="115"/>
      <c r="D129" s="115"/>
      <c r="E129" s="116"/>
      <c r="F129" s="116"/>
      <c r="G129" s="116"/>
      <c r="H129" s="119"/>
      <c r="I129" s="124"/>
      <c r="J129" s="124"/>
      <c r="K129" s="125"/>
      <c r="L129" s="125"/>
      <c r="M129" s="126"/>
      <c r="N129" s="112"/>
    </row>
    <row r="130" customHeight="1" spans="1:14">
      <c r="A130" s="112"/>
      <c r="B130" s="118"/>
      <c r="C130" s="115"/>
      <c r="D130" s="115"/>
      <c r="E130" s="116"/>
      <c r="F130" s="116"/>
      <c r="G130" s="116"/>
      <c r="H130" s="119"/>
      <c r="I130" s="124"/>
      <c r="J130" s="124"/>
      <c r="K130" s="125"/>
      <c r="L130" s="125"/>
      <c r="M130" s="126"/>
      <c r="N130" s="112"/>
    </row>
    <row r="131" customHeight="1" spans="1:14">
      <c r="A131" s="112"/>
      <c r="B131" s="118"/>
      <c r="C131" s="115"/>
      <c r="D131" s="115"/>
      <c r="E131" s="116"/>
      <c r="F131" s="116"/>
      <c r="G131" s="116"/>
      <c r="H131" s="119"/>
      <c r="I131" s="124"/>
      <c r="J131" s="124"/>
      <c r="K131" s="125"/>
      <c r="L131" s="125"/>
      <c r="M131" s="126"/>
      <c r="N131" s="112"/>
    </row>
    <row r="132" customHeight="1" spans="1:14">
      <c r="A132" s="112"/>
      <c r="B132" s="118"/>
      <c r="C132" s="115"/>
      <c r="D132" s="115"/>
      <c r="E132" s="116"/>
      <c r="F132" s="116"/>
      <c r="G132" s="116"/>
      <c r="H132" s="119"/>
      <c r="I132" s="124"/>
      <c r="J132" s="124"/>
      <c r="K132" s="125"/>
      <c r="L132" s="125"/>
      <c r="M132" s="126"/>
      <c r="N132" s="112"/>
    </row>
    <row r="133" customHeight="1" spans="1:14">
      <c r="A133" s="112"/>
      <c r="B133" s="118"/>
      <c r="C133" s="115"/>
      <c r="D133" s="115"/>
      <c r="E133" s="116"/>
      <c r="F133" s="116"/>
      <c r="G133" s="116"/>
      <c r="H133" s="119"/>
      <c r="I133" s="124"/>
      <c r="J133" s="124"/>
      <c r="K133" s="125"/>
      <c r="L133" s="125"/>
      <c r="M133" s="126"/>
      <c r="N133" s="112"/>
    </row>
    <row r="134" customHeight="1" spans="1:14">
      <c r="A134" s="112"/>
      <c r="B134" s="118"/>
      <c r="C134" s="115"/>
      <c r="D134" s="115"/>
      <c r="E134" s="116"/>
      <c r="F134" s="116"/>
      <c r="G134" s="116"/>
      <c r="H134" s="119"/>
      <c r="I134" s="124"/>
      <c r="J134" s="124"/>
      <c r="K134" s="125"/>
      <c r="L134" s="125"/>
      <c r="M134" s="126"/>
      <c r="N134" s="112"/>
    </row>
    <row r="135" customHeight="1" spans="1:14">
      <c r="A135" s="112"/>
      <c r="B135" s="118"/>
      <c r="C135" s="115"/>
      <c r="D135" s="115"/>
      <c r="E135" s="116"/>
      <c r="F135" s="116"/>
      <c r="G135" s="116"/>
      <c r="H135" s="119"/>
      <c r="I135" s="124"/>
      <c r="J135" s="124"/>
      <c r="K135" s="125"/>
      <c r="L135" s="125"/>
      <c r="M135" s="126"/>
      <c r="N135" s="112"/>
    </row>
    <row r="136" customHeight="1" spans="1:14">
      <c r="A136" s="112"/>
      <c r="B136" s="118"/>
      <c r="C136" s="115"/>
      <c r="D136" s="115"/>
      <c r="E136" s="116"/>
      <c r="F136" s="116"/>
      <c r="G136" s="116"/>
      <c r="H136" s="119"/>
      <c r="I136" s="124"/>
      <c r="J136" s="124"/>
      <c r="K136" s="125"/>
      <c r="L136" s="125"/>
      <c r="M136" s="126"/>
      <c r="N136" s="112"/>
    </row>
    <row r="137" customHeight="1" spans="1:14">
      <c r="A137" s="112"/>
      <c r="B137" s="118"/>
      <c r="C137" s="115"/>
      <c r="D137" s="115"/>
      <c r="E137" s="116"/>
      <c r="F137" s="116"/>
      <c r="G137" s="116"/>
      <c r="H137" s="119"/>
      <c r="I137" s="124"/>
      <c r="J137" s="124"/>
      <c r="K137" s="125"/>
      <c r="L137" s="125"/>
      <c r="M137" s="126"/>
      <c r="N137" s="112"/>
    </row>
    <row r="138" customHeight="1" spans="1:14">
      <c r="A138" s="112"/>
      <c r="B138" s="118"/>
      <c r="C138" s="115"/>
      <c r="D138" s="115"/>
      <c r="E138" s="116"/>
      <c r="F138" s="116"/>
      <c r="G138" s="116"/>
      <c r="H138" s="119"/>
      <c r="I138" s="124"/>
      <c r="J138" s="124"/>
      <c r="K138" s="125"/>
      <c r="L138" s="125"/>
      <c r="M138" s="126"/>
      <c r="N138" s="112"/>
    </row>
    <row r="139" customHeight="1" spans="1:14">
      <c r="A139" s="112"/>
      <c r="B139" s="118"/>
      <c r="C139" s="115"/>
      <c r="D139" s="115"/>
      <c r="E139" s="116"/>
      <c r="F139" s="116"/>
      <c r="G139" s="116"/>
      <c r="H139" s="119"/>
      <c r="I139" s="124"/>
      <c r="J139" s="124"/>
      <c r="K139" s="125"/>
      <c r="L139" s="125"/>
      <c r="M139" s="126"/>
      <c r="N139" s="112"/>
    </row>
    <row r="140" customHeight="1" spans="1:14">
      <c r="A140" s="112"/>
      <c r="B140" s="118"/>
      <c r="C140" s="115"/>
      <c r="D140" s="115"/>
      <c r="E140" s="116"/>
      <c r="F140" s="116"/>
      <c r="G140" s="116"/>
      <c r="H140" s="119"/>
      <c r="I140" s="124"/>
      <c r="J140" s="124"/>
      <c r="K140" s="125"/>
      <c r="L140" s="125"/>
      <c r="M140" s="126"/>
      <c r="N140" s="112"/>
    </row>
    <row r="141" customHeight="1" spans="1:14">
      <c r="A141" s="112"/>
      <c r="B141" s="118"/>
      <c r="C141" s="115"/>
      <c r="D141" s="115"/>
      <c r="E141" s="116"/>
      <c r="F141" s="116"/>
      <c r="G141" s="116"/>
      <c r="H141" s="119"/>
      <c r="I141" s="124"/>
      <c r="J141" s="124"/>
      <c r="K141" s="125"/>
      <c r="L141" s="125"/>
      <c r="M141" s="126"/>
      <c r="N141" s="112"/>
    </row>
    <row r="142" customHeight="1" spans="1:14">
      <c r="A142" s="112"/>
      <c r="B142" s="118"/>
      <c r="C142" s="115"/>
      <c r="D142" s="115"/>
      <c r="E142" s="116"/>
      <c r="F142" s="116"/>
      <c r="G142" s="116"/>
      <c r="H142" s="119"/>
      <c r="I142" s="124"/>
      <c r="J142" s="124"/>
      <c r="K142" s="125"/>
      <c r="L142" s="125"/>
      <c r="M142" s="126"/>
      <c r="N142" s="112"/>
    </row>
    <row r="143" customHeight="1" spans="1:14">
      <c r="A143" s="112"/>
      <c r="B143" s="118"/>
      <c r="C143" s="115"/>
      <c r="D143" s="115"/>
      <c r="E143" s="116"/>
      <c r="F143" s="116"/>
      <c r="G143" s="116"/>
      <c r="H143" s="119"/>
      <c r="I143" s="124"/>
      <c r="J143" s="124"/>
      <c r="K143" s="125"/>
      <c r="L143" s="125"/>
      <c r="M143" s="126"/>
      <c r="N143" s="112"/>
    </row>
    <row r="144" customHeight="1" spans="1:14">
      <c r="A144" s="112"/>
      <c r="B144" s="118"/>
      <c r="C144" s="115"/>
      <c r="D144" s="115"/>
      <c r="E144" s="116"/>
      <c r="F144" s="116"/>
      <c r="G144" s="116"/>
      <c r="H144" s="119"/>
      <c r="I144" s="124"/>
      <c r="J144" s="124"/>
      <c r="K144" s="125"/>
      <c r="L144" s="125"/>
      <c r="M144" s="126"/>
      <c r="N144" s="112"/>
    </row>
    <row r="145" customHeight="1" spans="1:14">
      <c r="A145" s="112"/>
      <c r="B145" s="118"/>
      <c r="C145" s="115"/>
      <c r="D145" s="115"/>
      <c r="E145" s="116"/>
      <c r="F145" s="116"/>
      <c r="G145" s="116"/>
      <c r="H145" s="119"/>
      <c r="I145" s="124"/>
      <c r="J145" s="124"/>
      <c r="K145" s="125"/>
      <c r="L145" s="125"/>
      <c r="M145" s="126"/>
      <c r="N145" s="112"/>
    </row>
    <row r="146" customHeight="1" spans="1:14">
      <c r="A146" s="112"/>
      <c r="B146" s="118"/>
      <c r="C146" s="115"/>
      <c r="D146" s="115"/>
      <c r="E146" s="116"/>
      <c r="F146" s="116"/>
      <c r="G146" s="116"/>
      <c r="H146" s="119"/>
      <c r="I146" s="124"/>
      <c r="J146" s="124"/>
      <c r="K146" s="125"/>
      <c r="L146" s="125"/>
      <c r="M146" s="126"/>
      <c r="N146" s="112"/>
    </row>
    <row r="147" customHeight="1" spans="1:14">
      <c r="A147" s="112"/>
      <c r="B147" s="118"/>
      <c r="C147" s="115"/>
      <c r="D147" s="115"/>
      <c r="E147" s="116"/>
      <c r="F147" s="116"/>
      <c r="G147" s="116"/>
      <c r="H147" s="119"/>
      <c r="I147" s="124"/>
      <c r="J147" s="124"/>
      <c r="K147" s="125"/>
      <c r="L147" s="125"/>
      <c r="M147" s="126"/>
      <c r="N147" s="112"/>
    </row>
    <row r="148" customHeight="1" spans="1:14">
      <c r="A148" s="112"/>
      <c r="B148" s="118"/>
      <c r="C148" s="115"/>
      <c r="D148" s="115"/>
      <c r="E148" s="116"/>
      <c r="F148" s="116"/>
      <c r="G148" s="116"/>
      <c r="H148" s="119"/>
      <c r="I148" s="124"/>
      <c r="J148" s="124"/>
      <c r="K148" s="125"/>
      <c r="L148" s="125"/>
      <c r="M148" s="126"/>
      <c r="N148" s="112"/>
    </row>
    <row r="149" customHeight="1" spans="1:14">
      <c r="A149" s="112"/>
      <c r="B149" s="118"/>
      <c r="C149" s="115"/>
      <c r="D149" s="115"/>
      <c r="E149" s="116"/>
      <c r="F149" s="116"/>
      <c r="G149" s="116"/>
      <c r="H149" s="119"/>
      <c r="I149" s="124"/>
      <c r="J149" s="124"/>
      <c r="K149" s="125"/>
      <c r="L149" s="125"/>
      <c r="M149" s="126"/>
      <c r="N149" s="112"/>
    </row>
    <row r="150" customHeight="1" spans="1:14">
      <c r="A150" s="112"/>
      <c r="B150" s="118"/>
      <c r="C150" s="115"/>
      <c r="D150" s="115"/>
      <c r="E150" s="116"/>
      <c r="F150" s="116"/>
      <c r="G150" s="116"/>
      <c r="H150" s="119"/>
      <c r="I150" s="124"/>
      <c r="J150" s="124"/>
      <c r="K150" s="125"/>
      <c r="L150" s="125"/>
      <c r="M150" s="126"/>
      <c r="N150" s="112"/>
    </row>
    <row r="151" customHeight="1" spans="1:14">
      <c r="A151" s="112"/>
      <c r="B151" s="118"/>
      <c r="C151" s="115"/>
      <c r="D151" s="115"/>
      <c r="E151" s="116"/>
      <c r="F151" s="116"/>
      <c r="G151" s="116"/>
      <c r="H151" s="119"/>
      <c r="I151" s="124"/>
      <c r="J151" s="124"/>
      <c r="K151" s="125"/>
      <c r="L151" s="125"/>
      <c r="M151" s="126"/>
      <c r="N151" s="112"/>
    </row>
    <row r="152" customHeight="1" spans="1:14">
      <c r="A152" s="112"/>
      <c r="B152" s="118"/>
      <c r="C152" s="115"/>
      <c r="D152" s="115"/>
      <c r="E152" s="116"/>
      <c r="F152" s="116"/>
      <c r="G152" s="116"/>
      <c r="H152" s="119"/>
      <c r="I152" s="124"/>
      <c r="J152" s="124"/>
      <c r="K152" s="125"/>
      <c r="L152" s="125"/>
      <c r="M152" s="126"/>
      <c r="N152" s="112"/>
    </row>
    <row r="153" customHeight="1" spans="1:14">
      <c r="A153" s="112"/>
      <c r="B153" s="118"/>
      <c r="C153" s="115"/>
      <c r="D153" s="115"/>
      <c r="E153" s="116"/>
      <c r="F153" s="116"/>
      <c r="G153" s="116"/>
      <c r="H153" s="119"/>
      <c r="I153" s="124"/>
      <c r="J153" s="124"/>
      <c r="K153" s="125"/>
      <c r="L153" s="125"/>
      <c r="M153" s="126"/>
      <c r="N153" s="112"/>
    </row>
    <row r="154" customHeight="1" spans="1:14">
      <c r="A154" s="112"/>
      <c r="B154" s="118"/>
      <c r="C154" s="115"/>
      <c r="D154" s="115"/>
      <c r="E154" s="116"/>
      <c r="F154" s="116"/>
      <c r="G154" s="116"/>
      <c r="H154" s="119"/>
      <c r="I154" s="124"/>
      <c r="J154" s="124"/>
      <c r="K154" s="125"/>
      <c r="L154" s="125"/>
      <c r="M154" s="126"/>
      <c r="N154" s="112"/>
    </row>
    <row r="155" customHeight="1" spans="1:14">
      <c r="A155" s="112"/>
      <c r="B155" s="118"/>
      <c r="C155" s="115"/>
      <c r="D155" s="115"/>
      <c r="E155" s="116"/>
      <c r="F155" s="116"/>
      <c r="G155" s="116"/>
      <c r="H155" s="119"/>
      <c r="I155" s="124"/>
      <c r="J155" s="124"/>
      <c r="K155" s="125"/>
      <c r="L155" s="125"/>
      <c r="M155" s="126"/>
      <c r="N155" s="112"/>
    </row>
    <row r="156" customHeight="1" spans="1:14">
      <c r="A156" s="112"/>
      <c r="B156" s="118"/>
      <c r="C156" s="115"/>
      <c r="D156" s="115"/>
      <c r="E156" s="116"/>
      <c r="F156" s="116"/>
      <c r="G156" s="116"/>
      <c r="H156" s="119"/>
      <c r="I156" s="124"/>
      <c r="J156" s="124"/>
      <c r="K156" s="125"/>
      <c r="L156" s="125"/>
      <c r="M156" s="126"/>
      <c r="N156" s="112"/>
    </row>
    <row r="157" customHeight="1" spans="1:14">
      <c r="A157" s="112"/>
      <c r="B157" s="118"/>
      <c r="C157" s="115"/>
      <c r="D157" s="115"/>
      <c r="E157" s="116"/>
      <c r="F157" s="116"/>
      <c r="G157" s="116"/>
      <c r="H157" s="119"/>
      <c r="I157" s="124"/>
      <c r="J157" s="124"/>
      <c r="K157" s="125"/>
      <c r="L157" s="125"/>
      <c r="M157" s="126"/>
      <c r="N157" s="112"/>
    </row>
    <row r="158" customHeight="1" spans="1:14">
      <c r="A158" s="112"/>
      <c r="B158" s="118"/>
      <c r="C158" s="115"/>
      <c r="D158" s="115"/>
      <c r="E158" s="116"/>
      <c r="F158" s="116"/>
      <c r="G158" s="116"/>
      <c r="H158" s="119"/>
      <c r="I158" s="124"/>
      <c r="J158" s="124"/>
      <c r="K158" s="125"/>
      <c r="L158" s="125"/>
      <c r="M158" s="126"/>
      <c r="N158" s="112"/>
    </row>
    <row r="159" customHeight="1" spans="1:14">
      <c r="A159" s="112"/>
      <c r="B159" s="118"/>
      <c r="C159" s="115"/>
      <c r="D159" s="115"/>
      <c r="E159" s="116"/>
      <c r="F159" s="116"/>
      <c r="G159" s="116"/>
      <c r="H159" s="119"/>
      <c r="I159" s="124"/>
      <c r="J159" s="124"/>
      <c r="K159" s="125"/>
      <c r="L159" s="125"/>
      <c r="M159" s="126"/>
      <c r="N159" s="112"/>
    </row>
    <row r="160" customHeight="1" spans="1:14">
      <c r="A160" s="112"/>
      <c r="B160" s="118"/>
      <c r="C160" s="115"/>
      <c r="D160" s="115"/>
      <c r="E160" s="116"/>
      <c r="F160" s="116"/>
      <c r="G160" s="116"/>
      <c r="H160" s="119"/>
      <c r="I160" s="124"/>
      <c r="J160" s="124"/>
      <c r="K160" s="125"/>
      <c r="L160" s="125"/>
      <c r="M160" s="126"/>
      <c r="N160" s="112"/>
    </row>
    <row r="161" customHeight="1" spans="1:14">
      <c r="A161" s="112"/>
      <c r="B161" s="118"/>
      <c r="C161" s="115"/>
      <c r="D161" s="115"/>
      <c r="E161" s="116"/>
      <c r="F161" s="116"/>
      <c r="G161" s="116"/>
      <c r="H161" s="119"/>
      <c r="I161" s="124"/>
      <c r="J161" s="124"/>
      <c r="K161" s="125"/>
      <c r="L161" s="125"/>
      <c r="M161" s="126"/>
      <c r="N161" s="112"/>
    </row>
    <row r="162" customHeight="1" spans="1:14">
      <c r="A162" s="112"/>
      <c r="B162" s="118"/>
      <c r="C162" s="115"/>
      <c r="D162" s="115"/>
      <c r="E162" s="116"/>
      <c r="F162" s="116"/>
      <c r="G162" s="116"/>
      <c r="H162" s="119"/>
      <c r="I162" s="124"/>
      <c r="J162" s="124"/>
      <c r="K162" s="125"/>
      <c r="L162" s="125"/>
      <c r="M162" s="126"/>
      <c r="N162" s="112"/>
    </row>
    <row r="163" customHeight="1" spans="1:14">
      <c r="A163" s="112"/>
      <c r="B163" s="118"/>
      <c r="C163" s="115"/>
      <c r="D163" s="115"/>
      <c r="E163" s="116"/>
      <c r="F163" s="116"/>
      <c r="G163" s="116"/>
      <c r="H163" s="119"/>
      <c r="I163" s="124"/>
      <c r="J163" s="124"/>
      <c r="K163" s="125"/>
      <c r="L163" s="125"/>
      <c r="M163" s="126"/>
      <c r="N163" s="112"/>
    </row>
    <row r="164" customHeight="1" spans="1:14">
      <c r="A164" s="112"/>
      <c r="B164" s="118"/>
      <c r="C164" s="115"/>
      <c r="D164" s="115"/>
      <c r="E164" s="116"/>
      <c r="F164" s="116"/>
      <c r="G164" s="116"/>
      <c r="H164" s="119"/>
      <c r="I164" s="124"/>
      <c r="J164" s="124"/>
      <c r="K164" s="125"/>
      <c r="L164" s="125"/>
      <c r="M164" s="126"/>
      <c r="N164" s="112"/>
    </row>
    <row r="165" customHeight="1" spans="1:14">
      <c r="A165" s="112"/>
      <c r="B165" s="118"/>
      <c r="C165" s="115"/>
      <c r="D165" s="115"/>
      <c r="E165" s="116"/>
      <c r="F165" s="116"/>
      <c r="G165" s="116"/>
      <c r="H165" s="119"/>
      <c r="I165" s="124"/>
      <c r="J165" s="124"/>
      <c r="K165" s="125"/>
      <c r="L165" s="125"/>
      <c r="M165" s="126"/>
      <c r="N165" s="112"/>
    </row>
    <row r="166" customHeight="1" spans="1:14">
      <c r="A166" s="112"/>
      <c r="B166" s="118"/>
      <c r="C166" s="115"/>
      <c r="D166" s="115"/>
      <c r="E166" s="116"/>
      <c r="F166" s="116"/>
      <c r="G166" s="116"/>
      <c r="H166" s="119"/>
      <c r="I166" s="124"/>
      <c r="J166" s="124"/>
      <c r="K166" s="125"/>
      <c r="L166" s="125"/>
      <c r="M166" s="126"/>
      <c r="N166" s="112"/>
    </row>
    <row r="167" customHeight="1" spans="1:14">
      <c r="A167" s="112"/>
      <c r="B167" s="118"/>
      <c r="C167" s="115"/>
      <c r="D167" s="115"/>
      <c r="E167" s="116"/>
      <c r="F167" s="116"/>
      <c r="G167" s="116"/>
      <c r="H167" s="119"/>
      <c r="I167" s="124"/>
      <c r="J167" s="124"/>
      <c r="K167" s="125"/>
      <c r="L167" s="125"/>
      <c r="M167" s="126"/>
      <c r="N167" s="112"/>
    </row>
    <row r="168" customHeight="1" spans="1:14">
      <c r="A168" s="112"/>
      <c r="B168" s="118"/>
      <c r="C168" s="115"/>
      <c r="D168" s="115"/>
      <c r="E168" s="116"/>
      <c r="F168" s="116"/>
      <c r="G168" s="116"/>
      <c r="H168" s="119"/>
      <c r="I168" s="124"/>
      <c r="J168" s="124"/>
      <c r="K168" s="125"/>
      <c r="L168" s="125"/>
      <c r="M168" s="126"/>
      <c r="N168" s="112"/>
    </row>
    <row r="169" customHeight="1" spans="1:14">
      <c r="A169" s="112"/>
      <c r="B169" s="118"/>
      <c r="C169" s="115"/>
      <c r="D169" s="115"/>
      <c r="E169" s="116"/>
      <c r="F169" s="116"/>
      <c r="G169" s="116"/>
      <c r="H169" s="119"/>
      <c r="I169" s="124"/>
      <c r="J169" s="124"/>
      <c r="K169" s="125"/>
      <c r="L169" s="125"/>
      <c r="M169" s="126"/>
      <c r="N169" s="112"/>
    </row>
    <row r="170" customHeight="1" spans="1:14">
      <c r="A170" s="112"/>
      <c r="B170" s="118"/>
      <c r="C170" s="115"/>
      <c r="D170" s="115"/>
      <c r="E170" s="116"/>
      <c r="F170" s="116"/>
      <c r="G170" s="116"/>
      <c r="H170" s="119"/>
      <c r="I170" s="124"/>
      <c r="J170" s="124"/>
      <c r="K170" s="125"/>
      <c r="L170" s="125"/>
      <c r="M170" s="126"/>
      <c r="N170" s="112"/>
    </row>
    <row r="171" customHeight="1" spans="1:14">
      <c r="A171" s="112"/>
      <c r="B171" s="118"/>
      <c r="C171" s="115"/>
      <c r="D171" s="115"/>
      <c r="E171" s="116"/>
      <c r="F171" s="116"/>
      <c r="G171" s="116"/>
      <c r="H171" s="119"/>
      <c r="I171" s="124"/>
      <c r="J171" s="124"/>
      <c r="K171" s="125"/>
      <c r="L171" s="125"/>
      <c r="M171" s="126"/>
      <c r="N171" s="112"/>
    </row>
    <row r="172" customHeight="1" spans="1:14">
      <c r="A172" s="112"/>
      <c r="B172" s="118"/>
      <c r="C172" s="115"/>
      <c r="D172" s="115"/>
      <c r="E172" s="116"/>
      <c r="F172" s="116"/>
      <c r="G172" s="116"/>
      <c r="H172" s="119"/>
      <c r="I172" s="124"/>
      <c r="J172" s="124"/>
      <c r="K172" s="125"/>
      <c r="L172" s="125"/>
      <c r="M172" s="126"/>
      <c r="N172" s="112"/>
    </row>
    <row r="173" customHeight="1" spans="1:14">
      <c r="A173" s="112"/>
      <c r="B173" s="118"/>
      <c r="C173" s="115"/>
      <c r="D173" s="115"/>
      <c r="E173" s="116"/>
      <c r="F173" s="116"/>
      <c r="G173" s="116"/>
      <c r="H173" s="119"/>
      <c r="I173" s="124"/>
      <c r="J173" s="124"/>
      <c r="K173" s="125"/>
      <c r="L173" s="125"/>
      <c r="M173" s="126"/>
      <c r="N173" s="112"/>
    </row>
    <row r="174" customHeight="1" spans="1:14">
      <c r="A174" s="112"/>
      <c r="B174" s="118"/>
      <c r="C174" s="115"/>
      <c r="D174" s="115"/>
      <c r="E174" s="116"/>
      <c r="F174" s="116"/>
      <c r="G174" s="116"/>
      <c r="H174" s="119"/>
      <c r="I174" s="124"/>
      <c r="J174" s="124"/>
      <c r="K174" s="125"/>
      <c r="L174" s="125"/>
      <c r="M174" s="126"/>
      <c r="N174" s="112"/>
    </row>
    <row r="175" customHeight="1" spans="1:14">
      <c r="A175" s="112"/>
      <c r="B175" s="118"/>
      <c r="C175" s="115"/>
      <c r="D175" s="115"/>
      <c r="E175" s="116"/>
      <c r="F175" s="116"/>
      <c r="G175" s="116"/>
      <c r="H175" s="119"/>
      <c r="I175" s="124"/>
      <c r="J175" s="124"/>
      <c r="K175" s="125"/>
      <c r="L175" s="125"/>
      <c r="M175" s="126"/>
      <c r="N175" s="112"/>
    </row>
    <row r="176" customHeight="1" spans="1:14">
      <c r="A176" s="112"/>
      <c r="B176" s="118"/>
      <c r="C176" s="115"/>
      <c r="D176" s="115"/>
      <c r="E176" s="116"/>
      <c r="F176" s="116"/>
      <c r="G176" s="116"/>
      <c r="H176" s="119"/>
      <c r="I176" s="124"/>
      <c r="J176" s="124"/>
      <c r="K176" s="125"/>
      <c r="L176" s="125"/>
      <c r="M176" s="126"/>
      <c r="N176" s="112"/>
    </row>
    <row r="177" customHeight="1" spans="1:14">
      <c r="A177" s="112"/>
      <c r="B177" s="118"/>
      <c r="C177" s="115"/>
      <c r="D177" s="115"/>
      <c r="E177" s="116"/>
      <c r="F177" s="116"/>
      <c r="G177" s="116"/>
      <c r="H177" s="119"/>
      <c r="I177" s="124"/>
      <c r="J177" s="124"/>
      <c r="K177" s="125"/>
      <c r="L177" s="125"/>
      <c r="M177" s="126"/>
      <c r="N177" s="112"/>
    </row>
    <row r="178" customHeight="1" spans="1:14">
      <c r="A178" s="112"/>
      <c r="B178" s="118"/>
      <c r="C178" s="115"/>
      <c r="D178" s="115"/>
      <c r="E178" s="116"/>
      <c r="F178" s="116"/>
      <c r="G178" s="116"/>
      <c r="H178" s="119"/>
      <c r="I178" s="124"/>
      <c r="J178" s="124"/>
      <c r="K178" s="125"/>
      <c r="L178" s="125"/>
      <c r="M178" s="126"/>
      <c r="N178" s="112"/>
    </row>
    <row r="179" customHeight="1" spans="1:14">
      <c r="A179" s="112"/>
      <c r="B179" s="118"/>
      <c r="C179" s="115"/>
      <c r="D179" s="115"/>
      <c r="E179" s="116"/>
      <c r="F179" s="116"/>
      <c r="G179" s="116"/>
      <c r="H179" s="119"/>
      <c r="I179" s="124"/>
      <c r="J179" s="124"/>
      <c r="K179" s="125"/>
      <c r="L179" s="125"/>
      <c r="M179" s="126"/>
      <c r="N179" s="112"/>
    </row>
    <row r="180" customHeight="1" spans="1:14">
      <c r="A180" s="112"/>
      <c r="B180" s="118"/>
      <c r="C180" s="115"/>
      <c r="D180" s="115"/>
      <c r="E180" s="116"/>
      <c r="F180" s="116"/>
      <c r="G180" s="116"/>
      <c r="H180" s="119"/>
      <c r="I180" s="124"/>
      <c r="J180" s="124"/>
      <c r="K180" s="125"/>
      <c r="L180" s="125"/>
      <c r="M180" s="126"/>
      <c r="N180" s="112"/>
    </row>
    <row r="181" customHeight="1" spans="1:14">
      <c r="A181" s="112"/>
      <c r="B181" s="118"/>
      <c r="C181" s="115"/>
      <c r="D181" s="115"/>
      <c r="E181" s="116"/>
      <c r="F181" s="116"/>
      <c r="G181" s="116"/>
      <c r="H181" s="119"/>
      <c r="I181" s="124"/>
      <c r="J181" s="124"/>
      <c r="K181" s="125"/>
      <c r="L181" s="125"/>
      <c r="M181" s="126"/>
      <c r="N181" s="112"/>
    </row>
    <row r="182" customHeight="1" spans="1:14">
      <c r="A182" s="112"/>
      <c r="B182" s="118"/>
      <c r="C182" s="115"/>
      <c r="D182" s="115"/>
      <c r="E182" s="116"/>
      <c r="F182" s="116"/>
      <c r="G182" s="116"/>
      <c r="H182" s="119"/>
      <c r="I182" s="124"/>
      <c r="J182" s="124"/>
      <c r="K182" s="125"/>
      <c r="L182" s="125"/>
      <c r="M182" s="126"/>
      <c r="N182" s="112"/>
    </row>
    <row r="183" customHeight="1" spans="1:14">
      <c r="A183" s="112"/>
      <c r="B183" s="118"/>
      <c r="C183" s="115"/>
      <c r="D183" s="115"/>
      <c r="E183" s="116"/>
      <c r="F183" s="116"/>
      <c r="G183" s="116"/>
      <c r="H183" s="119"/>
      <c r="I183" s="124"/>
      <c r="J183" s="124"/>
      <c r="K183" s="125"/>
      <c r="L183" s="125"/>
      <c r="M183" s="126"/>
      <c r="N183" s="112"/>
    </row>
    <row r="184" customHeight="1" spans="1:14">
      <c r="A184" s="112"/>
      <c r="B184" s="118"/>
      <c r="C184" s="115"/>
      <c r="D184" s="115"/>
      <c r="E184" s="116"/>
      <c r="F184" s="116"/>
      <c r="G184" s="116"/>
      <c r="H184" s="119"/>
      <c r="I184" s="124"/>
      <c r="J184" s="124"/>
      <c r="K184" s="125"/>
      <c r="L184" s="125"/>
      <c r="M184" s="126"/>
      <c r="N184" s="112"/>
    </row>
    <row r="185" customHeight="1" spans="1:14">
      <c r="A185" s="112"/>
      <c r="B185" s="118"/>
      <c r="C185" s="115"/>
      <c r="D185" s="115"/>
      <c r="E185" s="116"/>
      <c r="F185" s="116"/>
      <c r="G185" s="116"/>
      <c r="H185" s="119"/>
      <c r="I185" s="124"/>
      <c r="J185" s="124"/>
      <c r="K185" s="125"/>
      <c r="L185" s="125"/>
      <c r="M185" s="126"/>
      <c r="N185" s="112"/>
    </row>
    <row r="186" customHeight="1" spans="1:14">
      <c r="A186" s="112"/>
      <c r="B186" s="118"/>
      <c r="C186" s="115"/>
      <c r="D186" s="115"/>
      <c r="E186" s="116"/>
      <c r="F186" s="116"/>
      <c r="G186" s="116"/>
      <c r="H186" s="119"/>
      <c r="I186" s="124"/>
      <c r="J186" s="124"/>
      <c r="K186" s="125"/>
      <c r="L186" s="125"/>
      <c r="M186" s="126"/>
      <c r="N186" s="112"/>
    </row>
    <row r="187" customHeight="1" spans="1:14">
      <c r="A187" s="112"/>
      <c r="B187" s="118"/>
      <c r="C187" s="115"/>
      <c r="D187" s="115"/>
      <c r="E187" s="116"/>
      <c r="F187" s="116"/>
      <c r="G187" s="116"/>
      <c r="H187" s="119"/>
      <c r="I187" s="124"/>
      <c r="J187" s="124"/>
      <c r="K187" s="125"/>
      <c r="L187" s="125"/>
      <c r="M187" s="126"/>
      <c r="N187" s="112"/>
    </row>
    <row r="188" customHeight="1" spans="1:14">
      <c r="A188" s="112"/>
      <c r="B188" s="118"/>
      <c r="C188" s="115"/>
      <c r="D188" s="115"/>
      <c r="E188" s="116"/>
      <c r="F188" s="116"/>
      <c r="G188" s="116"/>
      <c r="H188" s="119"/>
      <c r="I188" s="124"/>
      <c r="J188" s="124"/>
      <c r="K188" s="125"/>
      <c r="L188" s="125"/>
      <c r="M188" s="126"/>
      <c r="N188" s="112"/>
    </row>
    <row r="189" customHeight="1" spans="1:14">
      <c r="A189" s="112"/>
      <c r="B189" s="118"/>
      <c r="C189" s="115"/>
      <c r="D189" s="115"/>
      <c r="E189" s="116"/>
      <c r="F189" s="116"/>
      <c r="G189" s="116"/>
      <c r="H189" s="119"/>
      <c r="I189" s="124"/>
      <c r="J189" s="124"/>
      <c r="K189" s="125"/>
      <c r="L189" s="125"/>
      <c r="M189" s="126"/>
      <c r="N189" s="112"/>
    </row>
    <row r="190" customHeight="1" spans="1:14">
      <c r="A190" s="112"/>
      <c r="B190" s="118"/>
      <c r="C190" s="115"/>
      <c r="D190" s="115"/>
      <c r="E190" s="116"/>
      <c r="F190" s="116"/>
      <c r="G190" s="116"/>
      <c r="H190" s="119"/>
      <c r="I190" s="124"/>
      <c r="J190" s="124"/>
      <c r="K190" s="125"/>
      <c r="L190" s="125"/>
      <c r="M190" s="126"/>
      <c r="N190" s="112"/>
    </row>
    <row r="191" customHeight="1" spans="1:14">
      <c r="A191" s="112"/>
      <c r="B191" s="118"/>
      <c r="C191" s="115"/>
      <c r="D191" s="115"/>
      <c r="E191" s="116"/>
      <c r="F191" s="116"/>
      <c r="G191" s="116"/>
      <c r="H191" s="119"/>
      <c r="I191" s="124"/>
      <c r="J191" s="124"/>
      <c r="K191" s="125"/>
      <c r="L191" s="125"/>
      <c r="M191" s="126"/>
      <c r="N191" s="112"/>
    </row>
    <row r="192" customHeight="1" spans="1:14">
      <c r="A192" s="112"/>
      <c r="B192" s="118"/>
      <c r="C192" s="115"/>
      <c r="D192" s="115"/>
      <c r="E192" s="116"/>
      <c r="F192" s="116"/>
      <c r="G192" s="116"/>
      <c r="H192" s="119"/>
      <c r="I192" s="124"/>
      <c r="J192" s="124"/>
      <c r="K192" s="125"/>
      <c r="L192" s="125"/>
      <c r="M192" s="126"/>
      <c r="N192" s="112"/>
    </row>
    <row r="193" customHeight="1" spans="1:14">
      <c r="A193" s="112"/>
      <c r="B193" s="118"/>
      <c r="C193" s="115"/>
      <c r="D193" s="115"/>
      <c r="E193" s="116"/>
      <c r="F193" s="116"/>
      <c r="G193" s="116"/>
      <c r="H193" s="119"/>
      <c r="I193" s="124"/>
      <c r="J193" s="124"/>
      <c r="K193" s="125"/>
      <c r="L193" s="125"/>
      <c r="M193" s="126"/>
      <c r="N193" s="112"/>
    </row>
    <row r="194" customHeight="1" spans="1:14">
      <c r="A194" s="112"/>
      <c r="B194" s="118"/>
      <c r="C194" s="115"/>
      <c r="D194" s="115"/>
      <c r="E194" s="116"/>
      <c r="F194" s="116"/>
      <c r="G194" s="116"/>
      <c r="H194" s="119"/>
      <c r="I194" s="124"/>
      <c r="J194" s="124"/>
      <c r="K194" s="125"/>
      <c r="L194" s="125"/>
      <c r="M194" s="126"/>
      <c r="N194" s="112"/>
    </row>
    <row r="195" customHeight="1" spans="1:14">
      <c r="A195" s="112"/>
      <c r="B195" s="118"/>
      <c r="C195" s="115"/>
      <c r="D195" s="115"/>
      <c r="E195" s="116"/>
      <c r="F195" s="116"/>
      <c r="G195" s="116"/>
      <c r="H195" s="119"/>
      <c r="I195" s="124"/>
      <c r="J195" s="124"/>
      <c r="K195" s="125"/>
      <c r="L195" s="125"/>
      <c r="M195" s="126"/>
      <c r="N195" s="112"/>
    </row>
    <row r="196" customHeight="1" spans="1:14">
      <c r="A196" s="112"/>
      <c r="B196" s="118"/>
      <c r="C196" s="115"/>
      <c r="D196" s="115"/>
      <c r="E196" s="116"/>
      <c r="F196" s="116"/>
      <c r="G196" s="116"/>
      <c r="H196" s="119"/>
      <c r="I196" s="124"/>
      <c r="J196" s="124"/>
      <c r="K196" s="125"/>
      <c r="L196" s="125"/>
      <c r="M196" s="126"/>
      <c r="N196" s="112"/>
    </row>
    <row r="197" customHeight="1" spans="1:14">
      <c r="A197" s="112"/>
      <c r="B197" s="118"/>
      <c r="C197" s="115"/>
      <c r="D197" s="115"/>
      <c r="E197" s="116"/>
      <c r="F197" s="116"/>
      <c r="G197" s="116"/>
      <c r="H197" s="119"/>
      <c r="I197" s="124"/>
      <c r="J197" s="124"/>
      <c r="K197" s="125"/>
      <c r="L197" s="125"/>
      <c r="M197" s="126"/>
      <c r="N197" s="112"/>
    </row>
    <row r="198" customHeight="1" spans="1:14">
      <c r="A198" s="112"/>
      <c r="B198" s="118"/>
      <c r="C198" s="115"/>
      <c r="D198" s="115"/>
      <c r="E198" s="116"/>
      <c r="F198" s="116"/>
      <c r="G198" s="116"/>
      <c r="H198" s="119"/>
      <c r="I198" s="124"/>
      <c r="J198" s="124"/>
      <c r="K198" s="125"/>
      <c r="L198" s="125"/>
      <c r="M198" s="126"/>
      <c r="N198" s="112"/>
    </row>
    <row r="199" customHeight="1" spans="1:14">
      <c r="A199" s="112"/>
      <c r="B199" s="118"/>
      <c r="C199" s="115"/>
      <c r="D199" s="115"/>
      <c r="E199" s="116"/>
      <c r="F199" s="116"/>
      <c r="G199" s="116"/>
      <c r="H199" s="119"/>
      <c r="I199" s="124"/>
      <c r="J199" s="124"/>
      <c r="K199" s="125"/>
      <c r="L199" s="125"/>
      <c r="M199" s="126"/>
      <c r="N199" s="112"/>
    </row>
    <row r="200" customHeight="1" spans="1:14">
      <c r="A200" s="112"/>
      <c r="B200" s="118"/>
      <c r="C200" s="115"/>
      <c r="D200" s="115"/>
      <c r="E200" s="116"/>
      <c r="F200" s="116"/>
      <c r="G200" s="116"/>
      <c r="H200" s="119"/>
      <c r="I200" s="124"/>
      <c r="J200" s="124"/>
      <c r="K200" s="125"/>
      <c r="L200" s="125"/>
      <c r="M200" s="126"/>
      <c r="N200" s="112"/>
    </row>
    <row r="201" customHeight="1" spans="1:14">
      <c r="A201" s="112"/>
      <c r="B201" s="118"/>
      <c r="C201" s="115"/>
      <c r="D201" s="115"/>
      <c r="E201" s="116"/>
      <c r="F201" s="116"/>
      <c r="G201" s="116"/>
      <c r="H201" s="119"/>
      <c r="I201" s="124"/>
      <c r="J201" s="124"/>
      <c r="K201" s="125"/>
      <c r="L201" s="125"/>
      <c r="M201" s="126"/>
      <c r="N201" s="112"/>
    </row>
    <row r="202" customHeight="1" spans="1:14">
      <c r="A202" s="112"/>
      <c r="B202" s="118"/>
      <c r="C202" s="115"/>
      <c r="D202" s="115"/>
      <c r="E202" s="116"/>
      <c r="F202" s="116"/>
      <c r="G202" s="116"/>
      <c r="H202" s="119"/>
      <c r="I202" s="124"/>
      <c r="J202" s="124"/>
      <c r="K202" s="125"/>
      <c r="L202" s="125"/>
      <c r="M202" s="126"/>
      <c r="N202" s="112"/>
    </row>
    <row r="203" customHeight="1" spans="1:14">
      <c r="A203" s="112"/>
      <c r="B203" s="118"/>
      <c r="C203" s="115"/>
      <c r="D203" s="115"/>
      <c r="E203" s="116"/>
      <c r="F203" s="116"/>
      <c r="G203" s="116"/>
      <c r="H203" s="119"/>
      <c r="I203" s="124"/>
      <c r="J203" s="124"/>
      <c r="K203" s="125"/>
      <c r="L203" s="125"/>
      <c r="M203" s="126"/>
      <c r="N203" s="112"/>
    </row>
    <row r="204" customHeight="1" spans="1:14">
      <c r="A204" s="112"/>
      <c r="B204" s="118"/>
      <c r="C204" s="115"/>
      <c r="D204" s="115"/>
      <c r="E204" s="116"/>
      <c r="F204" s="116"/>
      <c r="G204" s="116"/>
      <c r="H204" s="119"/>
      <c r="I204" s="124"/>
      <c r="J204" s="124"/>
      <c r="K204" s="125"/>
      <c r="L204" s="125"/>
      <c r="M204" s="126"/>
      <c r="N204" s="112"/>
    </row>
    <row r="205" customHeight="1" spans="1:14">
      <c r="A205" s="112"/>
      <c r="B205" s="118"/>
      <c r="C205" s="115"/>
      <c r="D205" s="115"/>
      <c r="E205" s="116"/>
      <c r="F205" s="116"/>
      <c r="G205" s="116"/>
      <c r="H205" s="119"/>
      <c r="I205" s="124"/>
      <c r="J205" s="124"/>
      <c r="K205" s="125"/>
      <c r="L205" s="125"/>
      <c r="M205" s="126"/>
      <c r="N205" s="112"/>
    </row>
    <row r="206" customHeight="1" spans="1:14">
      <c r="A206" s="112"/>
      <c r="B206" s="118"/>
      <c r="C206" s="115"/>
      <c r="D206" s="115"/>
      <c r="E206" s="116"/>
      <c r="F206" s="116"/>
      <c r="G206" s="116"/>
      <c r="H206" s="119"/>
      <c r="I206" s="124"/>
      <c r="J206" s="124"/>
      <c r="K206" s="125"/>
      <c r="L206" s="125"/>
      <c r="M206" s="126"/>
      <c r="N206" s="112"/>
    </row>
    <row r="207" customHeight="1" spans="1:14">
      <c r="A207" s="112"/>
      <c r="B207" s="118"/>
      <c r="C207" s="115"/>
      <c r="D207" s="115"/>
      <c r="E207" s="116"/>
      <c r="F207" s="116"/>
      <c r="G207" s="116"/>
      <c r="H207" s="119"/>
      <c r="I207" s="124"/>
      <c r="J207" s="124"/>
      <c r="K207" s="125"/>
      <c r="L207" s="125"/>
      <c r="M207" s="126"/>
      <c r="N207" s="112"/>
    </row>
    <row r="208" customHeight="1" spans="1:14">
      <c r="A208" s="112"/>
      <c r="B208" s="118"/>
      <c r="C208" s="115"/>
      <c r="D208" s="115"/>
      <c r="E208" s="116"/>
      <c r="F208" s="116"/>
      <c r="G208" s="116"/>
      <c r="H208" s="119"/>
      <c r="I208" s="124"/>
      <c r="J208" s="124">
        <f t="shared" ref="J208:J257" si="0">H208*I208</f>
        <v>0</v>
      </c>
      <c r="K208" s="125"/>
      <c r="L208" s="125"/>
      <c r="M208" s="126" t="str">
        <f>IF(C208="","",_xlfn.TEXTJOIN("-",1,TEXT(B208,"yyyyMMdd"),K208,C208,D208,F208,H208,G208,J208,#REF!))</f>
        <v/>
      </c>
      <c r="N208" s="112"/>
    </row>
    <row r="209" customHeight="1" spans="1:14">
      <c r="A209" s="112"/>
      <c r="B209" s="118"/>
      <c r="C209" s="115"/>
      <c r="D209" s="115"/>
      <c r="E209" s="116"/>
      <c r="F209" s="116"/>
      <c r="G209" s="116"/>
      <c r="H209" s="119"/>
      <c r="I209" s="124"/>
      <c r="J209" s="124">
        <f t="shared" si="0"/>
        <v>0</v>
      </c>
      <c r="K209" s="125"/>
      <c r="L209" s="125"/>
      <c r="M209" s="126" t="str">
        <f>IF(C209="","",_xlfn.TEXTJOIN("-",1,TEXT(B209,"yyyyMMdd"),K209,C209,D209,F209,H209,G209,J209,#REF!))</f>
        <v/>
      </c>
      <c r="N209" s="112"/>
    </row>
    <row r="210" customHeight="1" spans="1:14">
      <c r="A210" s="112"/>
      <c r="B210" s="118"/>
      <c r="C210" s="115"/>
      <c r="D210" s="115"/>
      <c r="E210" s="116"/>
      <c r="F210" s="116"/>
      <c r="G210" s="116"/>
      <c r="H210" s="119"/>
      <c r="I210" s="124"/>
      <c r="J210" s="124">
        <f t="shared" si="0"/>
        <v>0</v>
      </c>
      <c r="K210" s="125"/>
      <c r="L210" s="125"/>
      <c r="M210" s="126" t="str">
        <f>IF(C210="","",_xlfn.TEXTJOIN("-",1,TEXT(B210,"yyyyMMdd"),K210,C210,D210,F210,H210,G210,J210,#REF!))</f>
        <v/>
      </c>
      <c r="N210" s="112"/>
    </row>
    <row r="211" customHeight="1" spans="1:14">
      <c r="A211" s="112"/>
      <c r="B211" s="118"/>
      <c r="C211" s="115"/>
      <c r="D211" s="115"/>
      <c r="E211" s="116"/>
      <c r="F211" s="116"/>
      <c r="G211" s="116"/>
      <c r="H211" s="119"/>
      <c r="I211" s="124"/>
      <c r="J211" s="124">
        <f t="shared" si="0"/>
        <v>0</v>
      </c>
      <c r="K211" s="125"/>
      <c r="L211" s="125"/>
      <c r="M211" s="126" t="str">
        <f>IF(C211="","",_xlfn.TEXTJOIN("-",1,TEXT(B211,"yyyyMMdd"),K211,C211,D211,F211,H211,G211,J211,#REF!))</f>
        <v/>
      </c>
      <c r="N211" s="112"/>
    </row>
    <row r="212" customHeight="1" spans="1:14">
      <c r="A212" s="112"/>
      <c r="B212" s="118"/>
      <c r="C212" s="115"/>
      <c r="D212" s="115"/>
      <c r="E212" s="116"/>
      <c r="F212" s="116"/>
      <c r="G212" s="116"/>
      <c r="H212" s="119"/>
      <c r="I212" s="124"/>
      <c r="J212" s="124">
        <f t="shared" si="0"/>
        <v>0</v>
      </c>
      <c r="K212" s="125"/>
      <c r="L212" s="125"/>
      <c r="M212" s="126" t="str">
        <f>IF(C212="","",_xlfn.TEXTJOIN("-",1,TEXT(B212,"yyyyMMdd"),K212,C212,D212,F212,H212,G212,J212,#REF!))</f>
        <v/>
      </c>
      <c r="N212" s="112"/>
    </row>
    <row r="213" customHeight="1" spans="1:14">
      <c r="A213" s="112"/>
      <c r="B213" s="118"/>
      <c r="C213" s="115"/>
      <c r="D213" s="115"/>
      <c r="E213" s="116"/>
      <c r="F213" s="116"/>
      <c r="G213" s="116"/>
      <c r="H213" s="119"/>
      <c r="I213" s="124"/>
      <c r="J213" s="124">
        <f t="shared" si="0"/>
        <v>0</v>
      </c>
      <c r="K213" s="125"/>
      <c r="L213" s="125"/>
      <c r="M213" s="126" t="str">
        <f>IF(C213="","",_xlfn.TEXTJOIN("-",1,TEXT(B213,"yyyyMMdd"),K213,C213,D213,F213,H213,G213,J213,#REF!))</f>
        <v/>
      </c>
      <c r="N213" s="112"/>
    </row>
    <row r="214" customHeight="1" spans="1:14">
      <c r="A214" s="112"/>
      <c r="B214" s="118"/>
      <c r="C214" s="115"/>
      <c r="D214" s="115"/>
      <c r="E214" s="116"/>
      <c r="F214" s="116"/>
      <c r="G214" s="116"/>
      <c r="H214" s="119"/>
      <c r="I214" s="124"/>
      <c r="J214" s="124">
        <f t="shared" si="0"/>
        <v>0</v>
      </c>
      <c r="K214" s="125"/>
      <c r="L214" s="125"/>
      <c r="M214" s="126" t="str">
        <f>IF(C214="","",_xlfn.TEXTJOIN("-",1,TEXT(B214,"yyyyMMdd"),K214,C214,D214,F214,H214,G214,J214,#REF!))</f>
        <v/>
      </c>
      <c r="N214" s="112"/>
    </row>
    <row r="215" customHeight="1" spans="1:14">
      <c r="A215" s="112"/>
      <c r="B215" s="118"/>
      <c r="C215" s="115"/>
      <c r="D215" s="115"/>
      <c r="E215" s="116"/>
      <c r="F215" s="116"/>
      <c r="G215" s="116"/>
      <c r="H215" s="119"/>
      <c r="I215" s="124"/>
      <c r="J215" s="124">
        <f t="shared" si="0"/>
        <v>0</v>
      </c>
      <c r="K215" s="125"/>
      <c r="L215" s="125"/>
      <c r="M215" s="126" t="str">
        <f>IF(C215="","",_xlfn.TEXTJOIN("-",1,TEXT(B215,"yyyyMMdd"),K215,C215,D215,F215,H215,G215,J215,#REF!))</f>
        <v/>
      </c>
      <c r="N215" s="112"/>
    </row>
    <row r="216" customHeight="1" spans="1:14">
      <c r="A216" s="112"/>
      <c r="B216" s="118"/>
      <c r="C216" s="115"/>
      <c r="D216" s="115"/>
      <c r="E216" s="116"/>
      <c r="F216" s="116"/>
      <c r="G216" s="116"/>
      <c r="H216" s="119"/>
      <c r="I216" s="124"/>
      <c r="J216" s="124">
        <f t="shared" si="0"/>
        <v>0</v>
      </c>
      <c r="K216" s="125"/>
      <c r="L216" s="125"/>
      <c r="M216" s="126" t="str">
        <f>IF(C216="","",_xlfn.TEXTJOIN("-",1,TEXT(B216,"yyyyMMdd"),K216,C216,D216,F216,H216,G216,J216,#REF!))</f>
        <v/>
      </c>
      <c r="N216" s="112"/>
    </row>
    <row r="217" customHeight="1" spans="1:14">
      <c r="A217" s="112"/>
      <c r="B217" s="118"/>
      <c r="C217" s="115"/>
      <c r="D217" s="115"/>
      <c r="E217" s="116"/>
      <c r="F217" s="116"/>
      <c r="G217" s="116"/>
      <c r="H217" s="119"/>
      <c r="I217" s="124"/>
      <c r="J217" s="124">
        <f t="shared" si="0"/>
        <v>0</v>
      </c>
      <c r="K217" s="125"/>
      <c r="L217" s="125"/>
      <c r="M217" s="126" t="str">
        <f>IF(C217="","",_xlfn.TEXTJOIN("-",1,TEXT(B217,"yyyyMMdd"),K217,C217,D217,F217,H217,G217,J217,#REF!))</f>
        <v/>
      </c>
      <c r="N217" s="112"/>
    </row>
    <row r="218" customHeight="1" spans="1:14">
      <c r="A218" s="112"/>
      <c r="B218" s="118"/>
      <c r="C218" s="115"/>
      <c r="D218" s="115"/>
      <c r="E218" s="116"/>
      <c r="F218" s="116"/>
      <c r="G218" s="116"/>
      <c r="H218" s="119"/>
      <c r="I218" s="124"/>
      <c r="J218" s="124">
        <f t="shared" si="0"/>
        <v>0</v>
      </c>
      <c r="K218" s="125"/>
      <c r="L218" s="125"/>
      <c r="M218" s="126" t="str">
        <f>IF(C218="","",_xlfn.TEXTJOIN("-",1,TEXT(B218,"yyyyMMdd"),K218,C218,D218,F218,H218,G218,J218,#REF!))</f>
        <v/>
      </c>
      <c r="N218" s="112"/>
    </row>
    <row r="219" customHeight="1" spans="1:14">
      <c r="A219" s="112"/>
      <c r="B219" s="118"/>
      <c r="C219" s="115"/>
      <c r="D219" s="115"/>
      <c r="E219" s="116"/>
      <c r="F219" s="116"/>
      <c r="G219" s="116"/>
      <c r="H219" s="119"/>
      <c r="I219" s="124"/>
      <c r="J219" s="124">
        <f t="shared" si="0"/>
        <v>0</v>
      </c>
      <c r="K219" s="125"/>
      <c r="L219" s="125"/>
      <c r="M219" s="126" t="str">
        <f>IF(C219="","",_xlfn.TEXTJOIN("-",1,TEXT(B219,"yyyyMMdd"),K219,C219,D219,F219,H219,G219,J219,#REF!))</f>
        <v/>
      </c>
      <c r="N219" s="112"/>
    </row>
    <row r="220" customHeight="1" spans="1:14">
      <c r="A220" s="112"/>
      <c r="B220" s="118"/>
      <c r="C220" s="115"/>
      <c r="D220" s="115"/>
      <c r="E220" s="116"/>
      <c r="F220" s="116"/>
      <c r="G220" s="116"/>
      <c r="H220" s="119"/>
      <c r="I220" s="124"/>
      <c r="J220" s="124">
        <f t="shared" si="0"/>
        <v>0</v>
      </c>
      <c r="K220" s="125"/>
      <c r="L220" s="125"/>
      <c r="M220" s="126" t="str">
        <f>IF(C220="","",_xlfn.TEXTJOIN("-",1,TEXT(B220,"yyyyMMdd"),K220,C220,D220,F220,H220,G220,J220,#REF!))</f>
        <v/>
      </c>
      <c r="N220" s="112"/>
    </row>
    <row r="221" customHeight="1" spans="1:14">
      <c r="A221" s="112"/>
      <c r="B221" s="118"/>
      <c r="C221" s="115"/>
      <c r="D221" s="115"/>
      <c r="E221" s="116"/>
      <c r="F221" s="116"/>
      <c r="G221" s="116"/>
      <c r="H221" s="119"/>
      <c r="I221" s="124"/>
      <c r="J221" s="124">
        <f t="shared" si="0"/>
        <v>0</v>
      </c>
      <c r="K221" s="125"/>
      <c r="L221" s="125"/>
      <c r="M221" s="126" t="str">
        <f>IF(C221="","",_xlfn.TEXTJOIN("-",1,TEXT(B221,"yyyyMMdd"),K221,C221,D221,F221,H221,G221,J221,#REF!))</f>
        <v/>
      </c>
      <c r="N221" s="112"/>
    </row>
    <row r="222" customHeight="1" spans="1:14">
      <c r="A222" s="112"/>
      <c r="B222" s="118"/>
      <c r="C222" s="115"/>
      <c r="D222" s="115"/>
      <c r="E222" s="116"/>
      <c r="F222" s="116"/>
      <c r="G222" s="116"/>
      <c r="H222" s="119"/>
      <c r="I222" s="124"/>
      <c r="J222" s="124">
        <f t="shared" si="0"/>
        <v>0</v>
      </c>
      <c r="K222" s="125"/>
      <c r="L222" s="125"/>
      <c r="M222" s="126" t="str">
        <f>IF(C222="","",_xlfn.TEXTJOIN("-",1,TEXT(B222,"yyyyMMdd"),K222,C222,D222,F222,H222,G222,J222,#REF!))</f>
        <v/>
      </c>
      <c r="N222" s="112"/>
    </row>
    <row r="223" customHeight="1" spans="1:14">
      <c r="A223" s="112"/>
      <c r="B223" s="118"/>
      <c r="C223" s="115"/>
      <c r="D223" s="115"/>
      <c r="E223" s="116"/>
      <c r="F223" s="116"/>
      <c r="G223" s="116"/>
      <c r="H223" s="119"/>
      <c r="I223" s="124"/>
      <c r="J223" s="124">
        <f t="shared" si="0"/>
        <v>0</v>
      </c>
      <c r="K223" s="125"/>
      <c r="L223" s="125"/>
      <c r="M223" s="126" t="str">
        <f>IF(C223="","",_xlfn.TEXTJOIN("-",1,TEXT(B223,"yyyyMMdd"),K223,C223,D223,F223,H223,G223,J223,#REF!))</f>
        <v/>
      </c>
      <c r="N223" s="112"/>
    </row>
    <row r="224" customHeight="1" spans="1:14">
      <c r="A224" s="112"/>
      <c r="B224" s="118"/>
      <c r="C224" s="115"/>
      <c r="D224" s="115"/>
      <c r="E224" s="116"/>
      <c r="F224" s="116"/>
      <c r="G224" s="116"/>
      <c r="H224" s="119"/>
      <c r="I224" s="124"/>
      <c r="J224" s="124">
        <f t="shared" si="0"/>
        <v>0</v>
      </c>
      <c r="K224" s="125"/>
      <c r="L224" s="125"/>
      <c r="M224" s="126" t="str">
        <f>IF(C224="","",_xlfn.TEXTJOIN("-",1,TEXT(B224,"yyyyMMdd"),K224,C224,D224,F224,H224,G224,J224,#REF!))</f>
        <v/>
      </c>
      <c r="N224" s="112"/>
    </row>
    <row r="225" customHeight="1" spans="1:14">
      <c r="A225" s="112"/>
      <c r="B225" s="118"/>
      <c r="C225" s="115"/>
      <c r="D225" s="115"/>
      <c r="E225" s="116"/>
      <c r="F225" s="116"/>
      <c r="G225" s="116"/>
      <c r="H225" s="119"/>
      <c r="I225" s="124"/>
      <c r="J225" s="124">
        <f t="shared" si="0"/>
        <v>0</v>
      </c>
      <c r="K225" s="125"/>
      <c r="L225" s="125"/>
      <c r="M225" s="126" t="str">
        <f>IF(C225="","",_xlfn.TEXTJOIN("-",1,TEXT(B225,"yyyyMMdd"),K225,C225,D225,F225,H225,G225,J225,#REF!))</f>
        <v/>
      </c>
      <c r="N225" s="112"/>
    </row>
    <row r="226" customHeight="1" spans="1:14">
      <c r="A226" s="112"/>
      <c r="B226" s="118"/>
      <c r="C226" s="115"/>
      <c r="D226" s="115"/>
      <c r="E226" s="116"/>
      <c r="F226" s="116"/>
      <c r="G226" s="116"/>
      <c r="H226" s="119"/>
      <c r="I226" s="124"/>
      <c r="J226" s="124">
        <f t="shared" si="0"/>
        <v>0</v>
      </c>
      <c r="K226" s="125"/>
      <c r="L226" s="125"/>
      <c r="M226" s="126" t="str">
        <f>IF(C226="","",_xlfn.TEXTJOIN("-",1,TEXT(B226,"yyyyMMdd"),K226,C226,D226,F226,H226,G226,J226,#REF!))</f>
        <v/>
      </c>
      <c r="N226" s="112"/>
    </row>
    <row r="227" customHeight="1" spans="1:14">
      <c r="A227" s="112"/>
      <c r="B227" s="118"/>
      <c r="C227" s="115"/>
      <c r="D227" s="115"/>
      <c r="E227" s="116"/>
      <c r="F227" s="116"/>
      <c r="G227" s="116"/>
      <c r="H227" s="119"/>
      <c r="I227" s="124"/>
      <c r="J227" s="124">
        <f t="shared" si="0"/>
        <v>0</v>
      </c>
      <c r="K227" s="125"/>
      <c r="L227" s="125"/>
      <c r="M227" s="126" t="str">
        <f>IF(C227="","",_xlfn.TEXTJOIN("-",1,TEXT(B227,"yyyyMMdd"),K227,C227,D227,F227,H227,G227,J227,#REF!))</f>
        <v/>
      </c>
      <c r="N227" s="112"/>
    </row>
    <row r="228" customHeight="1" spans="1:14">
      <c r="A228" s="112"/>
      <c r="B228" s="118"/>
      <c r="C228" s="115"/>
      <c r="D228" s="115"/>
      <c r="E228" s="116"/>
      <c r="F228" s="116"/>
      <c r="G228" s="116"/>
      <c r="H228" s="119"/>
      <c r="I228" s="124"/>
      <c r="J228" s="124">
        <f t="shared" si="0"/>
        <v>0</v>
      </c>
      <c r="K228" s="125"/>
      <c r="L228" s="125"/>
      <c r="M228" s="126" t="str">
        <f>IF(C228="","",_xlfn.TEXTJOIN("-",1,TEXT(B228,"yyyyMMdd"),K228,C228,D228,F228,H228,G228,J228,#REF!))</f>
        <v/>
      </c>
      <c r="N228" s="112"/>
    </row>
    <row r="229" customHeight="1" spans="1:14">
      <c r="A229" s="112"/>
      <c r="B229" s="118"/>
      <c r="C229" s="115"/>
      <c r="D229" s="115"/>
      <c r="E229" s="116"/>
      <c r="F229" s="116"/>
      <c r="G229" s="116"/>
      <c r="H229" s="119"/>
      <c r="I229" s="124"/>
      <c r="J229" s="124">
        <f t="shared" si="0"/>
        <v>0</v>
      </c>
      <c r="K229" s="125"/>
      <c r="L229" s="125"/>
      <c r="M229" s="126" t="str">
        <f>IF(C229="","",_xlfn.TEXTJOIN("-",1,TEXT(B229,"yyyyMMdd"),K229,C229,D229,F229,H229,G229,J229,#REF!))</f>
        <v/>
      </c>
      <c r="N229" s="112"/>
    </row>
    <row r="230" customHeight="1" spans="1:14">
      <c r="A230" s="112"/>
      <c r="B230" s="118"/>
      <c r="C230" s="115"/>
      <c r="D230" s="115"/>
      <c r="E230" s="116"/>
      <c r="F230" s="116"/>
      <c r="G230" s="116"/>
      <c r="H230" s="119"/>
      <c r="I230" s="124"/>
      <c r="J230" s="124">
        <f t="shared" si="0"/>
        <v>0</v>
      </c>
      <c r="K230" s="125"/>
      <c r="L230" s="125"/>
      <c r="M230" s="126" t="str">
        <f>IF(C230="","",_xlfn.TEXTJOIN("-",1,TEXT(B230,"yyyyMMdd"),K230,C230,D230,F230,H230,G230,J230,#REF!))</f>
        <v/>
      </c>
      <c r="N230" s="112"/>
    </row>
    <row r="231" customHeight="1" spans="1:14">
      <c r="A231" s="112"/>
      <c r="B231" s="118"/>
      <c r="C231" s="115"/>
      <c r="D231" s="115"/>
      <c r="E231" s="116"/>
      <c r="F231" s="116"/>
      <c r="G231" s="116"/>
      <c r="H231" s="119"/>
      <c r="I231" s="124"/>
      <c r="J231" s="124">
        <f t="shared" si="0"/>
        <v>0</v>
      </c>
      <c r="K231" s="125"/>
      <c r="L231" s="125"/>
      <c r="M231" s="126" t="str">
        <f>IF(C231="","",_xlfn.TEXTJOIN("-",1,TEXT(B231,"yyyyMMdd"),K231,C231,D231,F231,H231,G231,J231,#REF!))</f>
        <v/>
      </c>
      <c r="N231" s="112"/>
    </row>
    <row r="232" customHeight="1" spans="1:14">
      <c r="A232" s="112"/>
      <c r="B232" s="118"/>
      <c r="C232" s="115"/>
      <c r="D232" s="115"/>
      <c r="E232" s="116"/>
      <c r="F232" s="116"/>
      <c r="G232" s="116"/>
      <c r="H232" s="119"/>
      <c r="I232" s="124"/>
      <c r="J232" s="124">
        <f t="shared" si="0"/>
        <v>0</v>
      </c>
      <c r="K232" s="125"/>
      <c r="L232" s="125"/>
      <c r="M232" s="126" t="str">
        <f>IF(C232="","",_xlfn.TEXTJOIN("-",1,TEXT(B232,"yyyyMMdd"),K232,C232,D232,F232,H232,G232,J232,#REF!))</f>
        <v/>
      </c>
      <c r="N232" s="112"/>
    </row>
    <row r="233" customHeight="1" spans="1:14">
      <c r="A233" s="112"/>
      <c r="B233" s="118"/>
      <c r="C233" s="115"/>
      <c r="D233" s="115"/>
      <c r="E233" s="116"/>
      <c r="F233" s="116"/>
      <c r="G233" s="116"/>
      <c r="H233" s="119"/>
      <c r="I233" s="124"/>
      <c r="J233" s="124">
        <f t="shared" si="0"/>
        <v>0</v>
      </c>
      <c r="K233" s="125"/>
      <c r="L233" s="125"/>
      <c r="M233" s="126" t="str">
        <f>IF(C233="","",_xlfn.TEXTJOIN("-",1,TEXT(B233,"yyyyMMdd"),K233,C233,D233,F233,H233,G233,J233,#REF!))</f>
        <v/>
      </c>
      <c r="N233" s="112"/>
    </row>
    <row r="234" customHeight="1" spans="1:14">
      <c r="A234" s="112"/>
      <c r="B234" s="118"/>
      <c r="C234" s="115"/>
      <c r="D234" s="115"/>
      <c r="E234" s="116"/>
      <c r="F234" s="116"/>
      <c r="G234" s="116"/>
      <c r="H234" s="119"/>
      <c r="I234" s="124"/>
      <c r="J234" s="124">
        <f t="shared" si="0"/>
        <v>0</v>
      </c>
      <c r="K234" s="125"/>
      <c r="L234" s="125"/>
      <c r="M234" s="126" t="str">
        <f>IF(C234="","",_xlfn.TEXTJOIN("-",1,TEXT(B234,"yyyyMMdd"),K234,C234,D234,F234,H234,G234,J234,#REF!))</f>
        <v/>
      </c>
      <c r="N234" s="112"/>
    </row>
    <row r="235" customHeight="1" spans="1:14">
      <c r="A235" s="112"/>
      <c r="B235" s="118"/>
      <c r="C235" s="115"/>
      <c r="D235" s="115"/>
      <c r="E235" s="116"/>
      <c r="F235" s="116"/>
      <c r="G235" s="116"/>
      <c r="H235" s="119"/>
      <c r="I235" s="124"/>
      <c r="J235" s="124">
        <f t="shared" si="0"/>
        <v>0</v>
      </c>
      <c r="K235" s="125"/>
      <c r="L235" s="125"/>
      <c r="M235" s="126" t="str">
        <f>IF(C235="","",_xlfn.TEXTJOIN("-",1,TEXT(B235,"yyyyMMdd"),K235,C235,D235,F235,H235,G235,J235,#REF!))</f>
        <v/>
      </c>
      <c r="N235" s="112"/>
    </row>
    <row r="236" customHeight="1" spans="1:14">
      <c r="A236" s="112"/>
      <c r="B236" s="118"/>
      <c r="C236" s="115"/>
      <c r="D236" s="115"/>
      <c r="E236" s="116"/>
      <c r="F236" s="116"/>
      <c r="G236" s="116"/>
      <c r="H236" s="119"/>
      <c r="I236" s="124"/>
      <c r="J236" s="124">
        <f t="shared" si="0"/>
        <v>0</v>
      </c>
      <c r="K236" s="125"/>
      <c r="L236" s="125"/>
      <c r="M236" s="126" t="str">
        <f>IF(C236="","",_xlfn.TEXTJOIN("-",1,TEXT(B236,"yyyyMMdd"),K236,C236,D236,F236,H236,G236,J236,#REF!))</f>
        <v/>
      </c>
      <c r="N236" s="112"/>
    </row>
    <row r="237" customHeight="1" spans="1:14">
      <c r="A237" s="112"/>
      <c r="B237" s="118"/>
      <c r="C237" s="115"/>
      <c r="D237" s="115"/>
      <c r="E237" s="116"/>
      <c r="F237" s="116"/>
      <c r="G237" s="116"/>
      <c r="H237" s="119"/>
      <c r="I237" s="124"/>
      <c r="J237" s="124">
        <f t="shared" si="0"/>
        <v>0</v>
      </c>
      <c r="K237" s="125"/>
      <c r="L237" s="125"/>
      <c r="M237" s="126" t="str">
        <f>IF(C237="","",_xlfn.TEXTJOIN("-",1,TEXT(B237,"yyyyMMdd"),K237,C237,D237,F237,H237,G237,J237,#REF!))</f>
        <v/>
      </c>
      <c r="N237" s="112"/>
    </row>
    <row r="238" customHeight="1" spans="1:14">
      <c r="A238" s="112"/>
      <c r="B238" s="118"/>
      <c r="C238" s="115"/>
      <c r="D238" s="115"/>
      <c r="E238" s="116"/>
      <c r="F238" s="116"/>
      <c r="G238" s="116"/>
      <c r="H238" s="119"/>
      <c r="I238" s="124"/>
      <c r="J238" s="124">
        <f t="shared" si="0"/>
        <v>0</v>
      </c>
      <c r="K238" s="125"/>
      <c r="L238" s="125"/>
      <c r="M238" s="126" t="str">
        <f>IF(C238="","",_xlfn.TEXTJOIN("-",1,TEXT(B238,"yyyyMMdd"),K238,C238,D238,F238,H238,G238,J238,#REF!))</f>
        <v/>
      </c>
      <c r="N238" s="112"/>
    </row>
    <row r="239" customHeight="1" spans="1:14">
      <c r="A239" s="112"/>
      <c r="B239" s="118"/>
      <c r="C239" s="115"/>
      <c r="D239" s="115"/>
      <c r="E239" s="116"/>
      <c r="F239" s="116"/>
      <c r="G239" s="116"/>
      <c r="H239" s="119"/>
      <c r="I239" s="124"/>
      <c r="J239" s="124">
        <f t="shared" si="0"/>
        <v>0</v>
      </c>
      <c r="K239" s="125"/>
      <c r="L239" s="125"/>
      <c r="M239" s="126" t="str">
        <f>IF(C239="","",_xlfn.TEXTJOIN("-",1,TEXT(B239,"yyyyMMdd"),K239,C239,D239,F239,H239,G239,J239,#REF!))</f>
        <v/>
      </c>
      <c r="N239" s="112"/>
    </row>
    <row r="240" customHeight="1" spans="1:14">
      <c r="A240" s="112"/>
      <c r="B240" s="118"/>
      <c r="C240" s="115"/>
      <c r="D240" s="115"/>
      <c r="E240" s="116"/>
      <c r="F240" s="116"/>
      <c r="G240" s="116"/>
      <c r="H240" s="119"/>
      <c r="I240" s="124"/>
      <c r="J240" s="124">
        <f t="shared" si="0"/>
        <v>0</v>
      </c>
      <c r="K240" s="125"/>
      <c r="L240" s="125"/>
      <c r="M240" s="126" t="str">
        <f>IF(C240="","",_xlfn.TEXTJOIN("-",1,TEXT(B240,"yyyyMMdd"),K240,C240,D240,F240,H240,G240,J240,#REF!))</f>
        <v/>
      </c>
      <c r="N240" s="112"/>
    </row>
    <row r="241" customHeight="1" spans="1:14">
      <c r="A241" s="112"/>
      <c r="B241" s="118"/>
      <c r="C241" s="115"/>
      <c r="D241" s="115"/>
      <c r="E241" s="116"/>
      <c r="F241" s="116"/>
      <c r="G241" s="116"/>
      <c r="H241" s="119"/>
      <c r="I241" s="124"/>
      <c r="J241" s="124">
        <f t="shared" si="0"/>
        <v>0</v>
      </c>
      <c r="K241" s="125"/>
      <c r="L241" s="125"/>
      <c r="M241" s="126" t="str">
        <f>IF(C241="","",_xlfn.TEXTJOIN("-",1,TEXT(B241,"yyyyMMdd"),K241,C241,D241,F241,H241,G241,J241,#REF!))</f>
        <v/>
      </c>
      <c r="N241" s="112"/>
    </row>
    <row r="242" customHeight="1" spans="1:14">
      <c r="A242" s="112"/>
      <c r="B242" s="118"/>
      <c r="C242" s="115"/>
      <c r="D242" s="115"/>
      <c r="E242" s="116"/>
      <c r="F242" s="116"/>
      <c r="G242" s="116"/>
      <c r="H242" s="119"/>
      <c r="I242" s="124"/>
      <c r="J242" s="124">
        <f t="shared" si="0"/>
        <v>0</v>
      </c>
      <c r="K242" s="125"/>
      <c r="L242" s="125"/>
      <c r="M242" s="126" t="str">
        <f>IF(C242="","",_xlfn.TEXTJOIN("-",1,TEXT(B242,"yyyyMMdd"),K242,C242,D242,F242,H242,G242,J242,#REF!))</f>
        <v/>
      </c>
      <c r="N242" s="112"/>
    </row>
    <row r="243" customHeight="1" spans="1:14">
      <c r="A243" s="112"/>
      <c r="B243" s="118"/>
      <c r="C243" s="115"/>
      <c r="D243" s="115"/>
      <c r="E243" s="116"/>
      <c r="F243" s="116"/>
      <c r="G243" s="116"/>
      <c r="H243" s="119"/>
      <c r="I243" s="124"/>
      <c r="J243" s="124">
        <f t="shared" si="0"/>
        <v>0</v>
      </c>
      <c r="K243" s="125"/>
      <c r="L243" s="125"/>
      <c r="M243" s="126" t="str">
        <f>IF(C243="","",_xlfn.TEXTJOIN("-",1,TEXT(B243,"yyyyMMdd"),K243,C243,D243,F243,H243,G243,J243,#REF!))</f>
        <v/>
      </c>
      <c r="N243" s="112"/>
    </row>
    <row r="244" customHeight="1" spans="1:14">
      <c r="A244" s="112"/>
      <c r="B244" s="118"/>
      <c r="C244" s="115"/>
      <c r="D244" s="115"/>
      <c r="E244" s="116"/>
      <c r="F244" s="116"/>
      <c r="G244" s="116"/>
      <c r="H244" s="119"/>
      <c r="I244" s="124"/>
      <c r="J244" s="124">
        <f t="shared" si="0"/>
        <v>0</v>
      </c>
      <c r="K244" s="125"/>
      <c r="L244" s="125"/>
      <c r="M244" s="126" t="str">
        <f>IF(C244="","",_xlfn.TEXTJOIN("-",1,TEXT(B244,"yyyyMMdd"),K244,C244,D244,F244,H244,G244,J244,#REF!))</f>
        <v/>
      </c>
      <c r="N244" s="112"/>
    </row>
    <row r="245" customHeight="1" spans="1:14">
      <c r="A245" s="112"/>
      <c r="B245" s="118"/>
      <c r="C245" s="115"/>
      <c r="D245" s="115"/>
      <c r="E245" s="116"/>
      <c r="F245" s="116"/>
      <c r="G245" s="116"/>
      <c r="H245" s="119"/>
      <c r="I245" s="124"/>
      <c r="J245" s="124">
        <f t="shared" si="0"/>
        <v>0</v>
      </c>
      <c r="K245" s="125"/>
      <c r="L245" s="125"/>
      <c r="M245" s="126" t="str">
        <f>IF(C245="","",_xlfn.TEXTJOIN("-",1,TEXT(B245,"yyyyMMdd"),K245,C245,D245,F245,H245,G245,J245,#REF!))</f>
        <v/>
      </c>
      <c r="N245" s="112"/>
    </row>
    <row r="246" customHeight="1" spans="1:14">
      <c r="A246" s="112"/>
      <c r="B246" s="118"/>
      <c r="C246" s="115"/>
      <c r="D246" s="115"/>
      <c r="E246" s="116"/>
      <c r="F246" s="116"/>
      <c r="G246" s="116"/>
      <c r="H246" s="119"/>
      <c r="I246" s="124"/>
      <c r="J246" s="124">
        <f t="shared" si="0"/>
        <v>0</v>
      </c>
      <c r="K246" s="125"/>
      <c r="L246" s="125"/>
      <c r="M246" s="126" t="str">
        <f>IF(C246="","",_xlfn.TEXTJOIN("-",1,TEXT(B246,"yyyyMMdd"),K246,C246,D246,F246,H246,G246,J246,#REF!))</f>
        <v/>
      </c>
      <c r="N246" s="112"/>
    </row>
    <row r="247" customHeight="1" spans="1:14">
      <c r="A247" s="112"/>
      <c r="B247" s="118"/>
      <c r="C247" s="115"/>
      <c r="D247" s="115"/>
      <c r="E247" s="116"/>
      <c r="F247" s="116"/>
      <c r="G247" s="116"/>
      <c r="H247" s="119"/>
      <c r="I247" s="124"/>
      <c r="J247" s="124">
        <f t="shared" si="0"/>
        <v>0</v>
      </c>
      <c r="K247" s="125"/>
      <c r="L247" s="125"/>
      <c r="M247" s="126" t="str">
        <f>IF(C247="","",_xlfn.TEXTJOIN("-",1,TEXT(B247,"yyyyMMdd"),K247,C247,D247,F247,H247,G247,J247,#REF!))</f>
        <v/>
      </c>
      <c r="N247" s="112"/>
    </row>
    <row r="248" customHeight="1" spans="1:14">
      <c r="A248" s="112"/>
      <c r="B248" s="118"/>
      <c r="C248" s="115"/>
      <c r="D248" s="115"/>
      <c r="E248" s="116"/>
      <c r="F248" s="116"/>
      <c r="G248" s="116"/>
      <c r="H248" s="119"/>
      <c r="I248" s="124"/>
      <c r="J248" s="124">
        <f t="shared" si="0"/>
        <v>0</v>
      </c>
      <c r="K248" s="125"/>
      <c r="L248" s="125"/>
      <c r="M248" s="126" t="str">
        <f>IF(C248="","",_xlfn.TEXTJOIN("-",1,TEXT(B248,"yyyyMMdd"),K248,C248,D248,F248,H248,G248,J248,#REF!))</f>
        <v/>
      </c>
      <c r="N248" s="112"/>
    </row>
    <row r="249" customHeight="1" spans="1:14">
      <c r="A249" s="112"/>
      <c r="B249" s="118"/>
      <c r="C249" s="115"/>
      <c r="D249" s="115"/>
      <c r="E249" s="116"/>
      <c r="F249" s="116"/>
      <c r="G249" s="116"/>
      <c r="H249" s="119"/>
      <c r="I249" s="124"/>
      <c r="J249" s="124">
        <f t="shared" si="0"/>
        <v>0</v>
      </c>
      <c r="K249" s="125"/>
      <c r="L249" s="125"/>
      <c r="M249" s="126" t="str">
        <f>IF(C249="","",_xlfn.TEXTJOIN("-",1,TEXT(B249,"yyyyMMdd"),K249,C249,D249,F249,H249,G249,J249,#REF!))</f>
        <v/>
      </c>
      <c r="N249" s="112"/>
    </row>
    <row r="250" customHeight="1" spans="1:14">
      <c r="A250" s="112"/>
      <c r="B250" s="118"/>
      <c r="C250" s="115"/>
      <c r="D250" s="115"/>
      <c r="E250" s="116"/>
      <c r="F250" s="116"/>
      <c r="G250" s="116"/>
      <c r="H250" s="119"/>
      <c r="I250" s="124"/>
      <c r="J250" s="124">
        <f t="shared" si="0"/>
        <v>0</v>
      </c>
      <c r="K250" s="125"/>
      <c r="L250" s="125"/>
      <c r="M250" s="126" t="str">
        <f>IF(C250="","",_xlfn.TEXTJOIN("-",1,TEXT(B250,"yyyyMMdd"),K250,C250,D250,F250,H250,G250,J250,#REF!))</f>
        <v/>
      </c>
      <c r="N250" s="112"/>
    </row>
    <row r="251" customHeight="1" spans="1:14">
      <c r="A251" s="112"/>
      <c r="B251" s="118"/>
      <c r="C251" s="115"/>
      <c r="D251" s="115"/>
      <c r="E251" s="116"/>
      <c r="F251" s="116"/>
      <c r="G251" s="116"/>
      <c r="H251" s="119"/>
      <c r="I251" s="124"/>
      <c r="J251" s="124">
        <f t="shared" si="0"/>
        <v>0</v>
      </c>
      <c r="K251" s="125"/>
      <c r="L251" s="125"/>
      <c r="M251" s="126" t="str">
        <f>IF(C251="","",_xlfn.TEXTJOIN("-",1,TEXT(B251,"yyyyMMdd"),K251,C251,D251,F251,H251,G251,J251,#REF!))</f>
        <v/>
      </c>
      <c r="N251" s="112"/>
    </row>
    <row r="252" customHeight="1" spans="1:14">
      <c r="A252" s="112"/>
      <c r="B252" s="118"/>
      <c r="C252" s="115"/>
      <c r="D252" s="115"/>
      <c r="E252" s="116"/>
      <c r="F252" s="116"/>
      <c r="G252" s="116"/>
      <c r="H252" s="119"/>
      <c r="I252" s="124"/>
      <c r="J252" s="124">
        <f t="shared" si="0"/>
        <v>0</v>
      </c>
      <c r="K252" s="125"/>
      <c r="L252" s="125"/>
      <c r="M252" s="126" t="str">
        <f>IF(C252="","",_xlfn.TEXTJOIN("-",1,TEXT(B252,"yyyyMMdd"),K252,C252,D252,F252,H252,G252,J252,#REF!))</f>
        <v/>
      </c>
      <c r="N252" s="112"/>
    </row>
    <row r="253" customHeight="1" spans="1:14">
      <c r="A253" s="112"/>
      <c r="B253" s="118"/>
      <c r="C253" s="115"/>
      <c r="D253" s="115"/>
      <c r="E253" s="116"/>
      <c r="F253" s="116"/>
      <c r="G253" s="116"/>
      <c r="H253" s="119"/>
      <c r="I253" s="124"/>
      <c r="J253" s="124">
        <f t="shared" si="0"/>
        <v>0</v>
      </c>
      <c r="K253" s="125"/>
      <c r="L253" s="125"/>
      <c r="M253" s="126" t="str">
        <f>IF(C253="","",_xlfn.TEXTJOIN("-",1,TEXT(B253,"yyyyMMdd"),K253,C253,D253,F253,H253,G253,J253,#REF!))</f>
        <v/>
      </c>
      <c r="N253" s="112"/>
    </row>
    <row r="254" customHeight="1" spans="1:14">
      <c r="A254" s="112"/>
      <c r="B254" s="118"/>
      <c r="C254" s="115"/>
      <c r="D254" s="115"/>
      <c r="E254" s="116"/>
      <c r="F254" s="116"/>
      <c r="G254" s="116"/>
      <c r="H254" s="119"/>
      <c r="I254" s="124"/>
      <c r="J254" s="124">
        <f t="shared" si="0"/>
        <v>0</v>
      </c>
      <c r="K254" s="125"/>
      <c r="L254" s="125"/>
      <c r="M254" s="126" t="str">
        <f>IF(C254="","",_xlfn.TEXTJOIN("-",1,TEXT(B254,"yyyyMMdd"),K254,C254,D254,F254,H254,G254,J254,#REF!))</f>
        <v/>
      </c>
      <c r="N254" s="112"/>
    </row>
    <row r="255" customHeight="1" spans="1:14">
      <c r="A255" s="112"/>
      <c r="B255" s="118"/>
      <c r="C255" s="115"/>
      <c r="D255" s="115"/>
      <c r="E255" s="116"/>
      <c r="F255" s="116"/>
      <c r="G255" s="116"/>
      <c r="H255" s="119"/>
      <c r="I255" s="124"/>
      <c r="J255" s="124">
        <f t="shared" si="0"/>
        <v>0</v>
      </c>
      <c r="K255" s="125"/>
      <c r="L255" s="125"/>
      <c r="M255" s="126" t="str">
        <f>IF(C255="","",_xlfn.TEXTJOIN("-",1,TEXT(B255,"yyyyMMdd"),K255,C255,D255,F255,H255,G255,J255,#REF!))</f>
        <v/>
      </c>
      <c r="N255" s="112"/>
    </row>
    <row r="256" customHeight="1" spans="1:14">
      <c r="A256" s="112"/>
      <c r="B256" s="118"/>
      <c r="C256" s="115"/>
      <c r="D256" s="115"/>
      <c r="E256" s="116"/>
      <c r="F256" s="116"/>
      <c r="G256" s="116"/>
      <c r="H256" s="119"/>
      <c r="I256" s="124"/>
      <c r="J256" s="124">
        <f t="shared" si="0"/>
        <v>0</v>
      </c>
      <c r="K256" s="125"/>
      <c r="L256" s="125"/>
      <c r="M256" s="126" t="str">
        <f>IF(C256="","",_xlfn.TEXTJOIN("-",1,TEXT(B256,"yyyyMMdd"),K256,C256,D256,F256,H256,G256,J256,#REF!))</f>
        <v/>
      </c>
      <c r="N256" s="112"/>
    </row>
    <row r="257" customHeight="1" spans="1:14">
      <c r="A257" s="112"/>
      <c r="B257" s="118"/>
      <c r="C257" s="115"/>
      <c r="D257" s="115"/>
      <c r="E257" s="116"/>
      <c r="F257" s="116"/>
      <c r="G257" s="116"/>
      <c r="H257" s="119"/>
      <c r="I257" s="124"/>
      <c r="J257" s="124">
        <f t="shared" si="0"/>
        <v>0</v>
      </c>
      <c r="K257" s="125"/>
      <c r="L257" s="125"/>
      <c r="M257" s="126" t="str">
        <f>IF(C257="","",_xlfn.TEXTJOIN("-",1,TEXT(B257,"yyyyMMdd"),K257,C257,D257,F257,H257,G257,J257,#REF!))</f>
        <v/>
      </c>
      <c r="N257" s="112"/>
    </row>
    <row r="258" customHeight="1" spans="1:14">
      <c r="A258" s="112"/>
      <c r="B258" s="118"/>
      <c r="C258" s="115"/>
      <c r="D258" s="115"/>
      <c r="E258" s="116"/>
      <c r="F258" s="116"/>
      <c r="G258" s="116"/>
      <c r="H258" s="119"/>
      <c r="I258" s="124"/>
      <c r="J258" s="124">
        <f t="shared" ref="J258:J299" si="1">H258*I258</f>
        <v>0</v>
      </c>
      <c r="K258" s="125"/>
      <c r="L258" s="125"/>
      <c r="M258" s="126" t="str">
        <f>IF(C258="","",_xlfn.TEXTJOIN("-",1,TEXT(B258,"yyyyMMdd"),K258,C258,D258,F258,H258,G258,J258,#REF!))</f>
        <v/>
      </c>
      <c r="N258" s="112"/>
    </row>
    <row r="259" customHeight="1" spans="1:14">
      <c r="A259" s="112"/>
      <c r="B259" s="118"/>
      <c r="C259" s="115"/>
      <c r="D259" s="115"/>
      <c r="E259" s="116"/>
      <c r="F259" s="116"/>
      <c r="G259" s="116"/>
      <c r="H259" s="119"/>
      <c r="I259" s="124"/>
      <c r="J259" s="124">
        <f t="shared" si="1"/>
        <v>0</v>
      </c>
      <c r="K259" s="125"/>
      <c r="L259" s="125"/>
      <c r="M259" s="126" t="str">
        <f>IF(C259="","",_xlfn.TEXTJOIN("-",1,TEXT(B259,"yyyyMMdd"),K259,C259,D259,F259,H259,G259,J259,#REF!))</f>
        <v/>
      </c>
      <c r="N259" s="112"/>
    </row>
    <row r="260" customHeight="1" spans="1:14">
      <c r="A260" s="112"/>
      <c r="B260" s="118"/>
      <c r="C260" s="115"/>
      <c r="D260" s="115"/>
      <c r="E260" s="116"/>
      <c r="F260" s="116"/>
      <c r="G260" s="116"/>
      <c r="H260" s="119"/>
      <c r="I260" s="124"/>
      <c r="J260" s="124">
        <f t="shared" si="1"/>
        <v>0</v>
      </c>
      <c r="K260" s="125"/>
      <c r="L260" s="125"/>
      <c r="M260" s="126" t="str">
        <f>IF(C260="","",_xlfn.TEXTJOIN("-",1,TEXT(B260,"yyyyMMdd"),K260,C260,D260,F260,H260,G260,J260,#REF!))</f>
        <v/>
      </c>
      <c r="N260" s="112"/>
    </row>
    <row r="261" customHeight="1" spans="1:14">
      <c r="A261" s="112"/>
      <c r="B261" s="118"/>
      <c r="C261" s="115"/>
      <c r="D261" s="115"/>
      <c r="E261" s="116"/>
      <c r="F261" s="116"/>
      <c r="G261" s="116"/>
      <c r="H261" s="119"/>
      <c r="I261" s="124"/>
      <c r="J261" s="124">
        <f t="shared" si="1"/>
        <v>0</v>
      </c>
      <c r="K261" s="125"/>
      <c r="L261" s="125"/>
      <c r="M261" s="126" t="str">
        <f>IF(C261="","",_xlfn.TEXTJOIN("-",1,TEXT(B261,"yyyyMMdd"),K261,C261,D261,F261,H261,G261,J261,#REF!))</f>
        <v/>
      </c>
      <c r="N261" s="112"/>
    </row>
    <row r="262" customHeight="1" spans="1:14">
      <c r="A262" s="112"/>
      <c r="B262" s="118"/>
      <c r="C262" s="115"/>
      <c r="D262" s="115"/>
      <c r="E262" s="116"/>
      <c r="F262" s="116"/>
      <c r="G262" s="116"/>
      <c r="H262" s="119"/>
      <c r="I262" s="124"/>
      <c r="J262" s="124">
        <f t="shared" si="1"/>
        <v>0</v>
      </c>
      <c r="K262" s="125"/>
      <c r="L262" s="125"/>
      <c r="M262" s="126" t="str">
        <f>IF(C262="","",_xlfn.TEXTJOIN("-",1,TEXT(B262,"yyyyMMdd"),K262,C262,D262,F262,H262,G262,J262,#REF!))</f>
        <v/>
      </c>
      <c r="N262" s="112"/>
    </row>
    <row r="263" customHeight="1" spans="1:14">
      <c r="A263" s="112"/>
      <c r="B263" s="118"/>
      <c r="C263" s="115"/>
      <c r="D263" s="115"/>
      <c r="E263" s="116"/>
      <c r="F263" s="116"/>
      <c r="G263" s="116"/>
      <c r="H263" s="119"/>
      <c r="I263" s="124"/>
      <c r="J263" s="124">
        <f t="shared" si="1"/>
        <v>0</v>
      </c>
      <c r="K263" s="125"/>
      <c r="L263" s="125"/>
      <c r="M263" s="126" t="str">
        <f>IF(C263="","",_xlfn.TEXTJOIN("-",1,TEXT(B263,"yyyyMMdd"),K263,C263,D263,F263,H263,G263,J263,#REF!))</f>
        <v/>
      </c>
      <c r="N263" s="112"/>
    </row>
    <row r="264" customHeight="1" spans="1:14">
      <c r="A264" s="112"/>
      <c r="B264" s="118"/>
      <c r="C264" s="115"/>
      <c r="D264" s="115"/>
      <c r="E264" s="116"/>
      <c r="F264" s="116"/>
      <c r="G264" s="116"/>
      <c r="H264" s="119"/>
      <c r="I264" s="124"/>
      <c r="J264" s="124">
        <f t="shared" si="1"/>
        <v>0</v>
      </c>
      <c r="K264" s="125"/>
      <c r="L264" s="125"/>
      <c r="M264" s="126" t="str">
        <f>IF(C264="","",_xlfn.TEXTJOIN("-",1,TEXT(B264,"yyyyMMdd"),K264,C264,D264,F264,H264,G264,J264,#REF!))</f>
        <v/>
      </c>
      <c r="N264" s="112"/>
    </row>
    <row r="265" customHeight="1" spans="1:14">
      <c r="A265" s="112"/>
      <c r="B265" s="118"/>
      <c r="C265" s="115"/>
      <c r="D265" s="115"/>
      <c r="E265" s="116"/>
      <c r="F265" s="116"/>
      <c r="G265" s="116"/>
      <c r="H265" s="119"/>
      <c r="I265" s="124"/>
      <c r="J265" s="124">
        <f t="shared" si="1"/>
        <v>0</v>
      </c>
      <c r="K265" s="125"/>
      <c r="L265" s="125"/>
      <c r="M265" s="126" t="str">
        <f>IF(C265="","",_xlfn.TEXTJOIN("-",1,TEXT(B265,"yyyyMMdd"),K265,C265,D265,F265,H265,G265,J265,#REF!))</f>
        <v/>
      </c>
      <c r="N265" s="112"/>
    </row>
    <row r="266" customHeight="1" spans="1:14">
      <c r="A266" s="112"/>
      <c r="B266" s="118"/>
      <c r="C266" s="115"/>
      <c r="D266" s="115"/>
      <c r="E266" s="116"/>
      <c r="F266" s="116"/>
      <c r="G266" s="116"/>
      <c r="H266" s="119"/>
      <c r="I266" s="124"/>
      <c r="J266" s="124">
        <f t="shared" si="1"/>
        <v>0</v>
      </c>
      <c r="K266" s="125"/>
      <c r="L266" s="125"/>
      <c r="M266" s="126" t="str">
        <f>IF(C266="","",_xlfn.TEXTJOIN("-",1,TEXT(B266,"yyyyMMdd"),K266,C266,D266,F266,H266,G266,J266,#REF!))</f>
        <v/>
      </c>
      <c r="N266" s="112"/>
    </row>
    <row r="267" customHeight="1" spans="1:14">
      <c r="A267" s="112"/>
      <c r="B267" s="118"/>
      <c r="C267" s="115"/>
      <c r="D267" s="115"/>
      <c r="E267" s="116"/>
      <c r="F267" s="116"/>
      <c r="G267" s="116"/>
      <c r="H267" s="119"/>
      <c r="I267" s="124"/>
      <c r="J267" s="124">
        <f t="shared" si="1"/>
        <v>0</v>
      </c>
      <c r="K267" s="125"/>
      <c r="L267" s="125"/>
      <c r="M267" s="126" t="str">
        <f>IF(C267="","",_xlfn.TEXTJOIN("-",1,TEXT(B267,"yyyyMMdd"),K267,C267,D267,F267,H267,G267,J267,#REF!))</f>
        <v/>
      </c>
      <c r="N267" s="112"/>
    </row>
    <row r="268" customHeight="1" spans="1:14">
      <c r="A268" s="112"/>
      <c r="B268" s="118"/>
      <c r="C268" s="115"/>
      <c r="D268" s="115"/>
      <c r="E268" s="116"/>
      <c r="F268" s="116"/>
      <c r="G268" s="116"/>
      <c r="H268" s="119"/>
      <c r="I268" s="124"/>
      <c r="J268" s="124">
        <f t="shared" si="1"/>
        <v>0</v>
      </c>
      <c r="K268" s="125"/>
      <c r="L268" s="125"/>
      <c r="M268" s="126" t="str">
        <f>IF(C268="","",_xlfn.TEXTJOIN("-",1,TEXT(B268,"yyyyMMdd"),K268,C268,D268,F268,H268,G268,J268,#REF!))</f>
        <v/>
      </c>
      <c r="N268" s="112"/>
    </row>
    <row r="269" customHeight="1" spans="1:14">
      <c r="A269" s="112"/>
      <c r="B269" s="118"/>
      <c r="C269" s="115"/>
      <c r="D269" s="115"/>
      <c r="E269" s="116"/>
      <c r="F269" s="116"/>
      <c r="G269" s="116"/>
      <c r="H269" s="119"/>
      <c r="I269" s="124"/>
      <c r="J269" s="124">
        <f t="shared" si="1"/>
        <v>0</v>
      </c>
      <c r="K269" s="125"/>
      <c r="L269" s="125"/>
      <c r="M269" s="126" t="str">
        <f>IF(C269="","",_xlfn.TEXTJOIN("-",1,TEXT(B269,"yyyyMMdd"),K269,C269,D269,F269,H269,G269,J269,#REF!))</f>
        <v/>
      </c>
      <c r="N269" s="112"/>
    </row>
    <row r="270" customHeight="1" spans="1:14">
      <c r="A270" s="112"/>
      <c r="B270" s="118"/>
      <c r="C270" s="115"/>
      <c r="D270" s="115"/>
      <c r="E270" s="116"/>
      <c r="F270" s="116"/>
      <c r="G270" s="116"/>
      <c r="H270" s="119"/>
      <c r="I270" s="124"/>
      <c r="J270" s="124">
        <f t="shared" si="1"/>
        <v>0</v>
      </c>
      <c r="K270" s="125"/>
      <c r="L270" s="125"/>
      <c r="M270" s="126" t="str">
        <f>IF(C270="","",_xlfn.TEXTJOIN("-",1,TEXT(B270,"yyyyMMdd"),K270,C270,D270,F270,H270,G270,J270,#REF!))</f>
        <v/>
      </c>
      <c r="N270" s="112"/>
    </row>
    <row r="271" customHeight="1" spans="1:14">
      <c r="A271" s="112"/>
      <c r="B271" s="118"/>
      <c r="C271" s="115"/>
      <c r="D271" s="115"/>
      <c r="E271" s="116"/>
      <c r="F271" s="116"/>
      <c r="G271" s="116"/>
      <c r="H271" s="119"/>
      <c r="I271" s="124"/>
      <c r="J271" s="124">
        <f t="shared" si="1"/>
        <v>0</v>
      </c>
      <c r="K271" s="125"/>
      <c r="L271" s="125"/>
      <c r="M271" s="126" t="str">
        <f>IF(C271="","",_xlfn.TEXTJOIN("-",1,TEXT(B271,"yyyyMMdd"),K271,C271,D271,F271,H271,G271,J271,#REF!))</f>
        <v/>
      </c>
      <c r="N271" s="112"/>
    </row>
    <row r="272" customHeight="1" spans="1:14">
      <c r="A272" s="112"/>
      <c r="B272" s="118"/>
      <c r="C272" s="115"/>
      <c r="D272" s="115"/>
      <c r="E272" s="116"/>
      <c r="F272" s="116"/>
      <c r="G272" s="116"/>
      <c r="H272" s="119"/>
      <c r="I272" s="124"/>
      <c r="J272" s="124">
        <f t="shared" si="1"/>
        <v>0</v>
      </c>
      <c r="K272" s="125"/>
      <c r="L272" s="125"/>
      <c r="M272" s="126" t="str">
        <f>IF(C272="","",_xlfn.TEXTJOIN("-",1,TEXT(B272,"yyyyMMdd"),K272,C272,D272,F272,H272,G272,J272,#REF!))</f>
        <v/>
      </c>
      <c r="N272" s="112"/>
    </row>
    <row r="273" customHeight="1" spans="1:14">
      <c r="A273" s="112"/>
      <c r="B273" s="118"/>
      <c r="C273" s="115"/>
      <c r="D273" s="115"/>
      <c r="E273" s="116"/>
      <c r="F273" s="116"/>
      <c r="G273" s="116"/>
      <c r="H273" s="119"/>
      <c r="I273" s="124"/>
      <c r="J273" s="124">
        <f t="shared" si="1"/>
        <v>0</v>
      </c>
      <c r="K273" s="125"/>
      <c r="L273" s="125"/>
      <c r="M273" s="126" t="str">
        <f>IF(C273="","",_xlfn.TEXTJOIN("-",1,TEXT(B273,"yyyyMMdd"),K273,C273,D273,F273,H273,G273,J273,#REF!))</f>
        <v/>
      </c>
      <c r="N273" s="112"/>
    </row>
    <row r="274" customHeight="1" spans="1:14">
      <c r="A274" s="112"/>
      <c r="B274" s="118"/>
      <c r="C274" s="115"/>
      <c r="D274" s="115"/>
      <c r="E274" s="116"/>
      <c r="F274" s="116"/>
      <c r="G274" s="116"/>
      <c r="H274" s="119"/>
      <c r="I274" s="124"/>
      <c r="J274" s="124">
        <f t="shared" si="1"/>
        <v>0</v>
      </c>
      <c r="K274" s="125"/>
      <c r="L274" s="125"/>
      <c r="M274" s="126" t="str">
        <f>IF(C274="","",_xlfn.TEXTJOIN("-",1,TEXT(B274,"yyyyMMdd"),K274,C274,D274,F274,H274,G274,J274,#REF!))</f>
        <v/>
      </c>
      <c r="N274" s="112"/>
    </row>
    <row r="275" customHeight="1" spans="1:14">
      <c r="A275" s="112"/>
      <c r="B275" s="118"/>
      <c r="C275" s="115"/>
      <c r="D275" s="115"/>
      <c r="E275" s="116"/>
      <c r="F275" s="116"/>
      <c r="G275" s="116"/>
      <c r="H275" s="119"/>
      <c r="I275" s="124"/>
      <c r="J275" s="124">
        <f t="shared" si="1"/>
        <v>0</v>
      </c>
      <c r="K275" s="125"/>
      <c r="L275" s="125"/>
      <c r="M275" s="126" t="str">
        <f>IF(C275="","",_xlfn.TEXTJOIN("-",1,TEXT(B275,"yyyyMMdd"),K275,C275,D275,F275,H275,G275,J275,#REF!))</f>
        <v/>
      </c>
      <c r="N275" s="112"/>
    </row>
    <row r="276" customHeight="1" spans="1:14">
      <c r="A276" s="112"/>
      <c r="B276" s="118"/>
      <c r="C276" s="115"/>
      <c r="D276" s="115"/>
      <c r="E276" s="116"/>
      <c r="F276" s="116"/>
      <c r="G276" s="116"/>
      <c r="H276" s="119"/>
      <c r="I276" s="124"/>
      <c r="J276" s="124">
        <f t="shared" si="1"/>
        <v>0</v>
      </c>
      <c r="K276" s="125"/>
      <c r="L276" s="125"/>
      <c r="M276" s="126" t="str">
        <f>IF(C276="","",_xlfn.TEXTJOIN("-",1,TEXT(B276,"yyyyMMdd"),K276,C276,D276,F276,H276,G276,J276,#REF!))</f>
        <v/>
      </c>
      <c r="N276" s="112"/>
    </row>
    <row r="277" customHeight="1" spans="1:14">
      <c r="A277" s="112"/>
      <c r="B277" s="118"/>
      <c r="C277" s="115"/>
      <c r="D277" s="115"/>
      <c r="E277" s="116"/>
      <c r="F277" s="116"/>
      <c r="G277" s="116"/>
      <c r="H277" s="119"/>
      <c r="I277" s="124"/>
      <c r="J277" s="124">
        <f t="shared" si="1"/>
        <v>0</v>
      </c>
      <c r="K277" s="125"/>
      <c r="L277" s="125"/>
      <c r="M277" s="126" t="str">
        <f>IF(C277="","",_xlfn.TEXTJOIN("-",1,TEXT(B277,"yyyyMMdd"),K277,C277,D277,F277,H277,G277,J277,#REF!))</f>
        <v/>
      </c>
      <c r="N277" s="112"/>
    </row>
    <row r="278" customHeight="1" spans="1:14">
      <c r="A278" s="112"/>
      <c r="B278" s="118"/>
      <c r="C278" s="115"/>
      <c r="D278" s="115"/>
      <c r="E278" s="116"/>
      <c r="F278" s="116"/>
      <c r="G278" s="116"/>
      <c r="H278" s="119"/>
      <c r="I278" s="124"/>
      <c r="J278" s="124">
        <f t="shared" si="1"/>
        <v>0</v>
      </c>
      <c r="K278" s="125"/>
      <c r="L278" s="125"/>
      <c r="M278" s="126" t="str">
        <f>IF(C278="","",_xlfn.TEXTJOIN("-",1,TEXT(B278,"yyyyMMdd"),K278,C278,D278,F278,H278,G278,J278,#REF!))</f>
        <v/>
      </c>
      <c r="N278" s="112"/>
    </row>
    <row r="279" customHeight="1" spans="1:14">
      <c r="A279" s="112"/>
      <c r="B279" s="118"/>
      <c r="C279" s="115"/>
      <c r="D279" s="115"/>
      <c r="E279" s="116"/>
      <c r="F279" s="116"/>
      <c r="G279" s="116"/>
      <c r="H279" s="119"/>
      <c r="I279" s="124"/>
      <c r="J279" s="124">
        <f t="shared" si="1"/>
        <v>0</v>
      </c>
      <c r="K279" s="125"/>
      <c r="L279" s="125"/>
      <c r="M279" s="126" t="str">
        <f>IF(C279="","",_xlfn.TEXTJOIN("-",1,TEXT(B279,"yyyyMMdd"),K279,C279,D279,F279,H279,G279,J279,#REF!))</f>
        <v/>
      </c>
      <c r="N279" s="112"/>
    </row>
    <row r="280" customHeight="1" spans="1:14">
      <c r="A280" s="112"/>
      <c r="B280" s="118"/>
      <c r="C280" s="115"/>
      <c r="D280" s="115"/>
      <c r="E280" s="116"/>
      <c r="F280" s="116"/>
      <c r="G280" s="116"/>
      <c r="H280" s="119"/>
      <c r="I280" s="124"/>
      <c r="J280" s="124">
        <f t="shared" si="1"/>
        <v>0</v>
      </c>
      <c r="K280" s="125"/>
      <c r="L280" s="125"/>
      <c r="M280" s="126" t="str">
        <f>IF(C280="","",_xlfn.TEXTJOIN("-",1,TEXT(B280,"yyyyMMdd"),K280,C280,D280,F280,H280,G280,J280,#REF!))</f>
        <v/>
      </c>
      <c r="N280" s="112"/>
    </row>
    <row r="281" customHeight="1" spans="1:14">
      <c r="A281" s="112"/>
      <c r="B281" s="118"/>
      <c r="C281" s="115"/>
      <c r="D281" s="115"/>
      <c r="E281" s="116"/>
      <c r="F281" s="116"/>
      <c r="G281" s="116"/>
      <c r="H281" s="119"/>
      <c r="I281" s="124"/>
      <c r="J281" s="124">
        <f t="shared" si="1"/>
        <v>0</v>
      </c>
      <c r="K281" s="125"/>
      <c r="L281" s="125"/>
      <c r="M281" s="126" t="str">
        <f>IF(C281="","",_xlfn.TEXTJOIN("-",1,TEXT(B281,"yyyyMMdd"),K281,C281,D281,F281,H281,G281,J281,#REF!))</f>
        <v/>
      </c>
      <c r="N281" s="112"/>
    </row>
    <row r="282" customHeight="1" spans="1:14">
      <c r="A282" s="112"/>
      <c r="B282" s="118"/>
      <c r="C282" s="115"/>
      <c r="D282" s="115"/>
      <c r="E282" s="116"/>
      <c r="F282" s="116"/>
      <c r="G282" s="116"/>
      <c r="H282" s="119"/>
      <c r="I282" s="124"/>
      <c r="J282" s="124">
        <f t="shared" si="1"/>
        <v>0</v>
      </c>
      <c r="K282" s="125"/>
      <c r="L282" s="125"/>
      <c r="M282" s="126" t="str">
        <f>IF(C282="","",_xlfn.TEXTJOIN("-",1,TEXT(B282,"yyyyMMdd"),K282,C282,D282,F282,H282,G282,J282,#REF!))</f>
        <v/>
      </c>
      <c r="N282" s="112"/>
    </row>
    <row r="283" customHeight="1" spans="1:14">
      <c r="A283" s="112"/>
      <c r="B283" s="118"/>
      <c r="C283" s="115"/>
      <c r="D283" s="115"/>
      <c r="E283" s="116"/>
      <c r="F283" s="116"/>
      <c r="G283" s="116"/>
      <c r="H283" s="119"/>
      <c r="I283" s="124"/>
      <c r="J283" s="124">
        <f t="shared" si="1"/>
        <v>0</v>
      </c>
      <c r="K283" s="125"/>
      <c r="L283" s="125"/>
      <c r="M283" s="126" t="str">
        <f>IF(C283="","",_xlfn.TEXTJOIN("-",1,TEXT(B283,"yyyyMMdd"),K283,C283,D283,F283,H283,G283,J283,#REF!))</f>
        <v/>
      </c>
      <c r="N283" s="112"/>
    </row>
    <row r="284" customHeight="1" spans="1:14">
      <c r="A284" s="112"/>
      <c r="B284" s="118"/>
      <c r="C284" s="115"/>
      <c r="D284" s="115"/>
      <c r="E284" s="116"/>
      <c r="F284" s="116"/>
      <c r="G284" s="116"/>
      <c r="H284" s="119"/>
      <c r="I284" s="124"/>
      <c r="J284" s="124">
        <f t="shared" si="1"/>
        <v>0</v>
      </c>
      <c r="K284" s="125"/>
      <c r="L284" s="125"/>
      <c r="M284" s="126" t="str">
        <f>IF(C284="","",_xlfn.TEXTJOIN("-",1,TEXT(B284,"yyyyMMdd"),K284,C284,D284,F284,H284,G284,J284,#REF!))</f>
        <v/>
      </c>
      <c r="N284" s="112"/>
    </row>
    <row r="285" customHeight="1" spans="1:14">
      <c r="A285" s="112"/>
      <c r="B285" s="118"/>
      <c r="C285" s="115"/>
      <c r="D285" s="115"/>
      <c r="E285" s="116"/>
      <c r="F285" s="116"/>
      <c r="G285" s="116"/>
      <c r="H285" s="119"/>
      <c r="I285" s="124"/>
      <c r="J285" s="124">
        <f t="shared" si="1"/>
        <v>0</v>
      </c>
      <c r="K285" s="125"/>
      <c r="L285" s="125"/>
      <c r="M285" s="126" t="str">
        <f>IF(C285="","",_xlfn.TEXTJOIN("-",1,TEXT(B285,"yyyyMMdd"),K285,C285,D285,F285,H285,G285,J285,#REF!))</f>
        <v/>
      </c>
      <c r="N285" s="112"/>
    </row>
    <row r="286" customHeight="1" spans="1:14">
      <c r="A286" s="112"/>
      <c r="B286" s="118"/>
      <c r="C286" s="115"/>
      <c r="D286" s="115"/>
      <c r="E286" s="116"/>
      <c r="F286" s="116"/>
      <c r="G286" s="116"/>
      <c r="H286" s="119"/>
      <c r="I286" s="124"/>
      <c r="J286" s="124">
        <f t="shared" si="1"/>
        <v>0</v>
      </c>
      <c r="K286" s="125"/>
      <c r="L286" s="125"/>
      <c r="M286" s="126" t="str">
        <f>IF(C286="","",_xlfn.TEXTJOIN("-",1,TEXT(B286,"yyyyMMdd"),K286,C286,D286,F286,H286,G286,J286,#REF!))</f>
        <v/>
      </c>
      <c r="N286" s="112"/>
    </row>
    <row r="287" customHeight="1" spans="1:14">
      <c r="A287" s="112"/>
      <c r="B287" s="118"/>
      <c r="C287" s="115"/>
      <c r="D287" s="115"/>
      <c r="E287" s="116"/>
      <c r="F287" s="116"/>
      <c r="G287" s="116"/>
      <c r="H287" s="119"/>
      <c r="I287" s="124"/>
      <c r="J287" s="124">
        <f t="shared" si="1"/>
        <v>0</v>
      </c>
      <c r="K287" s="125"/>
      <c r="L287" s="125"/>
      <c r="M287" s="126" t="str">
        <f>IF(C287="","",_xlfn.TEXTJOIN("-",1,TEXT(B287,"yyyyMMdd"),K287,C287,D287,F287,H287,G287,J287,#REF!))</f>
        <v/>
      </c>
      <c r="N287" s="112"/>
    </row>
    <row r="288" customHeight="1" spans="1:14">
      <c r="A288" s="112"/>
      <c r="B288" s="118"/>
      <c r="C288" s="115"/>
      <c r="D288" s="115"/>
      <c r="E288" s="116"/>
      <c r="F288" s="116"/>
      <c r="G288" s="116"/>
      <c r="H288" s="119"/>
      <c r="I288" s="124"/>
      <c r="J288" s="124">
        <f t="shared" si="1"/>
        <v>0</v>
      </c>
      <c r="K288" s="125"/>
      <c r="L288" s="125"/>
      <c r="M288" s="126" t="str">
        <f>IF(C288="","",_xlfn.TEXTJOIN("-",1,TEXT(B288,"yyyyMMdd"),K288,C288,D288,F288,H288,G288,J288,#REF!))</f>
        <v/>
      </c>
      <c r="N288" s="112"/>
    </row>
    <row r="289" customHeight="1" spans="1:14">
      <c r="A289" s="112"/>
      <c r="B289" s="118"/>
      <c r="C289" s="115"/>
      <c r="D289" s="115"/>
      <c r="E289" s="116"/>
      <c r="F289" s="116"/>
      <c r="G289" s="116"/>
      <c r="H289" s="119"/>
      <c r="I289" s="124"/>
      <c r="J289" s="124">
        <f t="shared" si="1"/>
        <v>0</v>
      </c>
      <c r="K289" s="125"/>
      <c r="L289" s="125"/>
      <c r="M289" s="126" t="str">
        <f>IF(C289="","",_xlfn.TEXTJOIN("-",1,TEXT(B289,"yyyyMMdd"),K289,C289,D289,F289,H289,G289,J289,#REF!))</f>
        <v/>
      </c>
      <c r="N289" s="112"/>
    </row>
    <row r="290" customHeight="1" spans="1:14">
      <c r="A290" s="112"/>
      <c r="B290" s="118"/>
      <c r="C290" s="115"/>
      <c r="D290" s="115"/>
      <c r="E290" s="116"/>
      <c r="F290" s="116"/>
      <c r="G290" s="116"/>
      <c r="H290" s="119"/>
      <c r="I290" s="124"/>
      <c r="J290" s="124">
        <f t="shared" si="1"/>
        <v>0</v>
      </c>
      <c r="K290" s="125"/>
      <c r="L290" s="125"/>
      <c r="M290" s="126" t="str">
        <f>IF(C290="","",_xlfn.TEXTJOIN("-",1,TEXT(B290,"yyyyMMdd"),K290,C290,D290,F290,H290,G290,J290,#REF!))</f>
        <v/>
      </c>
      <c r="N290" s="112"/>
    </row>
    <row r="291" customHeight="1" spans="1:14">
      <c r="A291" s="112"/>
      <c r="B291" s="118"/>
      <c r="C291" s="115"/>
      <c r="D291" s="115"/>
      <c r="E291" s="116"/>
      <c r="F291" s="116"/>
      <c r="G291" s="116"/>
      <c r="H291" s="119"/>
      <c r="I291" s="124"/>
      <c r="J291" s="124">
        <f t="shared" si="1"/>
        <v>0</v>
      </c>
      <c r="K291" s="125"/>
      <c r="L291" s="125"/>
      <c r="M291" s="126" t="str">
        <f>IF(C291="","",_xlfn.TEXTJOIN("-",1,TEXT(B291,"yyyyMMdd"),K291,C291,D291,F291,H291,G291,J291,#REF!))</f>
        <v/>
      </c>
      <c r="N291" s="112"/>
    </row>
    <row r="292" customHeight="1" spans="1:14">
      <c r="A292" s="112"/>
      <c r="B292" s="118"/>
      <c r="C292" s="115"/>
      <c r="D292" s="115"/>
      <c r="E292" s="116"/>
      <c r="F292" s="116"/>
      <c r="G292" s="116"/>
      <c r="H292" s="119"/>
      <c r="I292" s="124"/>
      <c r="J292" s="124">
        <f t="shared" si="1"/>
        <v>0</v>
      </c>
      <c r="K292" s="125"/>
      <c r="L292" s="125"/>
      <c r="M292" s="126" t="str">
        <f>IF(C292="","",_xlfn.TEXTJOIN("-",1,TEXT(B292,"yyyyMMdd"),K292,C292,D292,F292,H292,G292,J292,#REF!))</f>
        <v/>
      </c>
      <c r="N292" s="112"/>
    </row>
    <row r="293" customHeight="1" spans="1:14">
      <c r="A293" s="112"/>
      <c r="B293" s="118"/>
      <c r="C293" s="115"/>
      <c r="D293" s="115"/>
      <c r="E293" s="116"/>
      <c r="F293" s="116"/>
      <c r="G293" s="116"/>
      <c r="H293" s="119"/>
      <c r="I293" s="124"/>
      <c r="J293" s="124">
        <f t="shared" si="1"/>
        <v>0</v>
      </c>
      <c r="K293" s="125"/>
      <c r="L293" s="125"/>
      <c r="M293" s="126" t="str">
        <f>IF(C293="","",_xlfn.TEXTJOIN("-",1,TEXT(B293,"yyyyMMdd"),K293,C293,D293,F293,H293,G293,J293,#REF!))</f>
        <v/>
      </c>
      <c r="N293" s="112"/>
    </row>
    <row r="294" customHeight="1" spans="1:14">
      <c r="A294" s="112"/>
      <c r="B294" s="118"/>
      <c r="C294" s="115"/>
      <c r="D294" s="115"/>
      <c r="E294" s="116"/>
      <c r="F294" s="116"/>
      <c r="G294" s="116"/>
      <c r="H294" s="119"/>
      <c r="I294" s="124"/>
      <c r="J294" s="124">
        <f t="shared" si="1"/>
        <v>0</v>
      </c>
      <c r="K294" s="125"/>
      <c r="L294" s="125"/>
      <c r="M294" s="126" t="str">
        <f>IF(C294="","",_xlfn.TEXTJOIN("-",1,TEXT(B294,"yyyyMMdd"),K294,C294,D294,F294,H294,G294,J294,#REF!))</f>
        <v/>
      </c>
      <c r="N294" s="112"/>
    </row>
    <row r="295" customHeight="1" spans="1:14">
      <c r="A295" s="112"/>
      <c r="B295" s="118"/>
      <c r="C295" s="115"/>
      <c r="D295" s="115"/>
      <c r="E295" s="116"/>
      <c r="F295" s="116"/>
      <c r="G295" s="116"/>
      <c r="H295" s="119"/>
      <c r="I295" s="124"/>
      <c r="J295" s="124">
        <f t="shared" si="1"/>
        <v>0</v>
      </c>
      <c r="K295" s="125"/>
      <c r="L295" s="125"/>
      <c r="M295" s="126" t="str">
        <f>IF(C295="","",_xlfn.TEXTJOIN("-",1,TEXT(B295,"yyyyMMdd"),K295,C295,D295,F295,H295,G295,J295,#REF!))</f>
        <v/>
      </c>
      <c r="N295" s="112"/>
    </row>
    <row r="296" customHeight="1" spans="1:14">
      <c r="A296" s="112"/>
      <c r="B296" s="118"/>
      <c r="C296" s="115"/>
      <c r="D296" s="115"/>
      <c r="E296" s="116"/>
      <c r="F296" s="116"/>
      <c r="G296" s="116"/>
      <c r="H296" s="119"/>
      <c r="I296" s="124"/>
      <c r="J296" s="124">
        <f t="shared" si="1"/>
        <v>0</v>
      </c>
      <c r="K296" s="125"/>
      <c r="L296" s="125"/>
      <c r="M296" s="126" t="str">
        <f>IF(C296="","",_xlfn.TEXTJOIN("-",1,TEXT(B296,"yyyyMMdd"),K296,C296,D296,F296,H296,G296,J296,#REF!))</f>
        <v/>
      </c>
      <c r="N296" s="112"/>
    </row>
    <row r="297" customHeight="1" spans="1:14">
      <c r="A297" s="112"/>
      <c r="B297" s="118"/>
      <c r="C297" s="115"/>
      <c r="D297" s="115"/>
      <c r="E297" s="116"/>
      <c r="F297" s="116"/>
      <c r="G297" s="116"/>
      <c r="H297" s="119"/>
      <c r="I297" s="124"/>
      <c r="J297" s="124">
        <f t="shared" si="1"/>
        <v>0</v>
      </c>
      <c r="K297" s="125"/>
      <c r="L297" s="125"/>
      <c r="M297" s="126" t="str">
        <f>IF(C297="","",_xlfn.TEXTJOIN("-",1,TEXT(B297,"yyyyMMdd"),K297,C297,D297,F297,H297,G297,J297,#REF!))</f>
        <v/>
      </c>
      <c r="N297" s="112"/>
    </row>
    <row r="298" customHeight="1" spans="1:14">
      <c r="A298" s="112"/>
      <c r="B298" s="118"/>
      <c r="C298" s="115"/>
      <c r="D298" s="115"/>
      <c r="E298" s="116"/>
      <c r="F298" s="116"/>
      <c r="G298" s="116"/>
      <c r="H298" s="119"/>
      <c r="I298" s="124"/>
      <c r="J298" s="124">
        <f t="shared" si="1"/>
        <v>0</v>
      </c>
      <c r="K298" s="125"/>
      <c r="L298" s="125"/>
      <c r="M298" s="126" t="str">
        <f>IF(C298="","",_xlfn.TEXTJOIN("-",1,TEXT(B298,"yyyyMMdd"),K298,C298,D298,F298,H298,G298,J298,#REF!))</f>
        <v/>
      </c>
      <c r="N298" s="112"/>
    </row>
    <row r="299" customHeight="1" spans="1:14">
      <c r="A299" s="112"/>
      <c r="B299" s="118"/>
      <c r="C299" s="115"/>
      <c r="D299" s="115"/>
      <c r="E299" s="116"/>
      <c r="F299" s="116"/>
      <c r="G299" s="116"/>
      <c r="H299" s="119"/>
      <c r="I299" s="124"/>
      <c r="J299" s="124">
        <f t="shared" si="1"/>
        <v>0</v>
      </c>
      <c r="K299" s="125"/>
      <c r="L299" s="125"/>
      <c r="M299" s="126" t="str">
        <f>IF(C299="","",_xlfn.TEXTJOIN("-",1,TEXT(B299,"yyyyMMdd"),K299,C299,D299,F299,H299,G299,J299,#REF!))</f>
        <v/>
      </c>
      <c r="N299" s="112"/>
    </row>
  </sheetData>
  <dataValidations count="5">
    <dataValidation type="list" allowBlank="1" showInputMessage="1" showErrorMessage="1" sqref="A1 A2 A3 A4 A5 A6 A7 A8 A9 A10 A11 A12 A13 A14:A1048576">
      <formula1>预算编码</formula1>
    </dataValidation>
    <dataValidation type="list" allowBlank="1" showInputMessage="1" showErrorMessage="1" sqref="G1">
      <formula1>"桶,卷,米,瓶,项,台,根,块,片,kg,m,张,条,套,个,本,双,元,支"</formula1>
    </dataValidation>
    <dataValidation type="list" allowBlank="1" showInputMessage="1" showErrorMessage="1" sqref="G2 G3 G4 G5 G6 G7 G8 G9 G10 G11 G12 G13 G14:G183 G184:G299">
      <formula1>"桶,包,盒,盘,箱,米,瓶,项,台,根,块,片,kg,m,张,条,套,个,本,双,元,支"</formula1>
    </dataValidation>
    <dataValidation type="list" showInputMessage="1" showErrorMessage="1" sqref="K2 K3 K4 K5 K6 K7 K8 K9 K10 K11 K12 K13 K14:K183 K184:K299">
      <formula1>库房</formula1>
    </dataValidation>
    <dataValidation type="list" allowBlank="1" showInputMessage="1" showErrorMessage="1" sqref="N2 N3 N4 N5 N6 N7 N8 N9 N10 N11 N12 N13 N14:N183 N184:N299">
      <formula1>供应编号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U40"/>
  <sheetViews>
    <sheetView workbookViewId="0">
      <pane xSplit="4" ySplit="1" topLeftCell="Q2" activePane="bottomRight" state="frozen"/>
      <selection/>
      <selection pane="topRight"/>
      <selection pane="bottomLeft"/>
      <selection pane="bottomRight" activeCell="Q9" sqref="Q9"/>
    </sheetView>
  </sheetViews>
  <sheetFormatPr defaultColWidth="8.75833333333333" defaultRowHeight="27.95" customHeight="1"/>
  <cols>
    <col min="1" max="1" width="2" customWidth="1"/>
    <col min="2" max="2" width="10.625" customWidth="1"/>
    <col min="3" max="3" width="11" customWidth="1"/>
    <col min="4" max="4" width="23" customWidth="1"/>
    <col min="5" max="5" width="25.375" customWidth="1"/>
    <col min="6" max="6" width="29.5" customWidth="1"/>
    <col min="7" max="7" width="15.5" customWidth="1"/>
    <col min="8" max="8" width="6.5" customWidth="1"/>
    <col min="10" max="10" width="5.375" customWidth="1"/>
    <col min="11" max="11" width="10.875" customWidth="1"/>
    <col min="12" max="12" width="11.5" customWidth="1"/>
    <col min="16" max="16" width="10.7583333333333"/>
    <col min="17" max="17" width="25.625" customWidth="1"/>
    <col min="18" max="18" width="55" customWidth="1"/>
    <col min="19" max="19" width="24.7583333333333" customWidth="1"/>
  </cols>
  <sheetData>
    <row r="1" customHeight="1" spans="1:47">
      <c r="A1" s="20" t="s">
        <v>0</v>
      </c>
      <c r="B1" s="21" t="s">
        <v>300</v>
      </c>
      <c r="C1" s="22" t="s">
        <v>10</v>
      </c>
      <c r="D1" s="23" t="s">
        <v>301</v>
      </c>
      <c r="E1" s="24" t="s">
        <v>302</v>
      </c>
      <c r="F1" s="25" t="s">
        <v>303</v>
      </c>
      <c r="G1" s="26" t="s">
        <v>304</v>
      </c>
      <c r="H1" s="27" t="s">
        <v>305</v>
      </c>
      <c r="I1" s="53" t="s">
        <v>306</v>
      </c>
      <c r="J1" s="53" t="s">
        <v>307</v>
      </c>
      <c r="K1" s="53" t="s">
        <v>308</v>
      </c>
      <c r="L1" s="53" t="s">
        <v>309</v>
      </c>
      <c r="M1" s="25" t="s">
        <v>310</v>
      </c>
      <c r="N1" s="24" t="s">
        <v>311</v>
      </c>
      <c r="O1" s="54" t="s">
        <v>312</v>
      </c>
      <c r="P1" s="55" t="s">
        <v>313</v>
      </c>
      <c r="Q1" s="65" t="s">
        <v>6</v>
      </c>
      <c r="R1" s="66" t="s">
        <v>314</v>
      </c>
      <c r="S1" s="67" t="s">
        <v>315</v>
      </c>
      <c r="T1" s="25" t="s">
        <v>13</v>
      </c>
      <c r="U1" s="68" t="s">
        <v>316</v>
      </c>
      <c r="V1" s="69" t="s">
        <v>317</v>
      </c>
      <c r="W1" s="70" t="s">
        <v>318</v>
      </c>
      <c r="X1" s="70" t="s">
        <v>319</v>
      </c>
      <c r="Y1" s="70" t="s">
        <v>320</v>
      </c>
      <c r="Z1" s="70" t="s">
        <v>321</v>
      </c>
      <c r="AA1" s="82" t="s">
        <v>322</v>
      </c>
      <c r="AB1" s="83" t="s">
        <v>323</v>
      </c>
      <c r="AC1" s="84" t="s">
        <v>324</v>
      </c>
      <c r="AD1" s="84" t="s">
        <v>325</v>
      </c>
      <c r="AE1" s="84" t="s">
        <v>326</v>
      </c>
      <c r="AF1" s="84" t="s">
        <v>327</v>
      </c>
      <c r="AG1" s="84" t="s">
        <v>328</v>
      </c>
      <c r="AH1" s="84" t="s">
        <v>329</v>
      </c>
      <c r="AI1" s="84" t="s">
        <v>330</v>
      </c>
      <c r="AJ1" s="84" t="s">
        <v>331</v>
      </c>
      <c r="AK1" s="84" t="s">
        <v>332</v>
      </c>
      <c r="AL1" s="88" t="s">
        <v>333</v>
      </c>
      <c r="AM1" s="89" t="s">
        <v>334</v>
      </c>
      <c r="AN1" s="90" t="s">
        <v>301</v>
      </c>
      <c r="AO1" s="96" t="s">
        <v>335</v>
      </c>
      <c r="AP1" s="96" t="s">
        <v>336</v>
      </c>
      <c r="AQ1" s="97" t="s">
        <v>337</v>
      </c>
      <c r="AR1" s="97" t="s">
        <v>338</v>
      </c>
      <c r="AS1" s="97" t="s">
        <v>339</v>
      </c>
      <c r="AT1" s="98" t="s">
        <v>340</v>
      </c>
      <c r="AU1" s="99" t="s">
        <v>341</v>
      </c>
    </row>
    <row r="2" customHeight="1" spans="1:47">
      <c r="A2" s="28"/>
      <c r="B2" s="29">
        <v>45017</v>
      </c>
      <c r="C2" s="29">
        <v>45382</v>
      </c>
      <c r="D2" s="30" t="s">
        <v>342</v>
      </c>
      <c r="E2" s="31"/>
      <c r="F2" s="32" t="s">
        <v>343</v>
      </c>
      <c r="G2" s="33">
        <v>0</v>
      </c>
      <c r="H2" s="34"/>
      <c r="I2" s="31"/>
      <c r="J2" s="31"/>
      <c r="K2" s="31"/>
      <c r="L2" s="44" t="s">
        <v>344</v>
      </c>
      <c r="M2" s="56"/>
      <c r="N2" s="31"/>
      <c r="O2" s="57"/>
      <c r="P2" s="58">
        <v>45016</v>
      </c>
      <c r="Q2" s="71" t="s">
        <v>345</v>
      </c>
      <c r="R2" s="72" t="str">
        <f>IF(L2="","",_xlfn.TEXTJOIN("-",1,E2,F2,G2,Q2,TEXT(B2,"YYYYMMDD")))</f>
        <v>日常管理-2023财年-0-P20230504-000966-20230401</v>
      </c>
      <c r="S2" s="73"/>
      <c r="T2" s="56"/>
      <c r="U2" s="74"/>
      <c r="V2" s="75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4"/>
      <c r="AM2" s="91"/>
      <c r="AN2" s="92"/>
      <c r="AO2" s="100"/>
      <c r="AP2" s="100"/>
      <c r="AQ2" s="74"/>
      <c r="AR2" s="74"/>
      <c r="AS2" s="74"/>
      <c r="AT2" s="101"/>
      <c r="AU2" s="102"/>
    </row>
    <row r="3" customHeight="1" spans="1:47">
      <c r="A3" s="28"/>
      <c r="B3" s="29">
        <v>45383</v>
      </c>
      <c r="C3" s="29">
        <v>45747</v>
      </c>
      <c r="D3" s="30" t="s">
        <v>342</v>
      </c>
      <c r="E3" s="31"/>
      <c r="F3" s="32" t="s">
        <v>346</v>
      </c>
      <c r="G3" s="33">
        <v>0</v>
      </c>
      <c r="H3" s="34"/>
      <c r="I3" s="31"/>
      <c r="J3" s="31"/>
      <c r="K3" s="31"/>
      <c r="L3" s="44" t="s">
        <v>344</v>
      </c>
      <c r="M3" s="56"/>
      <c r="N3" s="31"/>
      <c r="O3" s="57"/>
      <c r="P3" s="58">
        <v>45382</v>
      </c>
      <c r="Q3" s="71" t="s">
        <v>347</v>
      </c>
      <c r="R3" s="72" t="str">
        <f t="shared" ref="R3:R13" si="0">IF(L3="","",_xlfn.TEXTJOIN("-",1,E3,F3,G3,Q3,TEXT(B3,"YYYYMMDD")))</f>
        <v>日常管理-2024财年-0-P20231225-240401-20240401</v>
      </c>
      <c r="S3" s="73"/>
      <c r="T3" s="56"/>
      <c r="U3" s="74"/>
      <c r="V3" s="75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4"/>
      <c r="AM3" s="91"/>
      <c r="AN3" s="92"/>
      <c r="AO3" s="100"/>
      <c r="AP3" s="100"/>
      <c r="AQ3" s="74"/>
      <c r="AR3" s="74"/>
      <c r="AS3" s="74"/>
      <c r="AT3" s="101"/>
      <c r="AU3" s="102"/>
    </row>
    <row r="4" customHeight="1" spans="1:47">
      <c r="A4" s="35"/>
      <c r="B4" s="36">
        <v>42876</v>
      </c>
      <c r="C4" s="36">
        <v>46827</v>
      </c>
      <c r="D4" s="37" t="s">
        <v>348</v>
      </c>
      <c r="E4" s="38" t="s">
        <v>349</v>
      </c>
      <c r="F4" s="39" t="s">
        <v>350</v>
      </c>
      <c r="G4" s="40">
        <v>0</v>
      </c>
      <c r="H4" s="41" t="s">
        <v>21</v>
      </c>
      <c r="I4" s="59" t="s">
        <v>351</v>
      </c>
      <c r="J4" s="16" t="s">
        <v>352</v>
      </c>
      <c r="K4" s="41" t="s">
        <v>353</v>
      </c>
      <c r="L4" s="59" t="s">
        <v>354</v>
      </c>
      <c r="M4" s="60" t="s">
        <v>289</v>
      </c>
      <c r="N4" s="61" t="s">
        <v>355</v>
      </c>
      <c r="O4" s="50" t="s">
        <v>356</v>
      </c>
      <c r="P4" s="58">
        <v>43054</v>
      </c>
      <c r="Q4" s="71" t="s">
        <v>357</v>
      </c>
      <c r="R4" s="72" t="str">
        <f t="shared" si="0"/>
        <v>东方梅地亚中心-冷暖运营合同能源管理-0-P20220610-000508-20170521</v>
      </c>
      <c r="S4" s="77"/>
      <c r="T4" s="38"/>
      <c r="U4" s="78"/>
      <c r="V4" s="79"/>
      <c r="W4" s="79"/>
      <c r="X4" s="79"/>
      <c r="Y4" s="79"/>
      <c r="Z4" s="85">
        <v>0</v>
      </c>
      <c r="AA4" s="86">
        <v>241228.08</v>
      </c>
      <c r="AB4" s="87">
        <v>57558771.92</v>
      </c>
      <c r="AC4" s="87">
        <v>2000</v>
      </c>
      <c r="AD4" s="87">
        <v>239228.08</v>
      </c>
      <c r="AE4" s="87">
        <v>0</v>
      </c>
      <c r="AF4" s="87">
        <v>0</v>
      </c>
      <c r="AG4" s="87">
        <v>0</v>
      </c>
      <c r="AH4" s="87">
        <v>57800000</v>
      </c>
      <c r="AI4" s="87">
        <v>0</v>
      </c>
      <c r="AJ4" s="87">
        <v>0</v>
      </c>
      <c r="AK4" s="93" t="s">
        <v>358</v>
      </c>
      <c r="AL4" s="94" t="s">
        <v>359</v>
      </c>
      <c r="AM4" s="81" t="s">
        <v>348</v>
      </c>
      <c r="AN4" s="95" t="s">
        <v>360</v>
      </c>
      <c r="AO4" s="95" t="s">
        <v>361</v>
      </c>
      <c r="AP4" s="103" t="s">
        <v>362</v>
      </c>
      <c r="AQ4" s="104">
        <v>2017</v>
      </c>
      <c r="AR4" s="104">
        <v>5</v>
      </c>
      <c r="AS4" s="105">
        <v>43054</v>
      </c>
      <c r="AT4" s="106">
        <v>-178</v>
      </c>
      <c r="AU4" s="42"/>
    </row>
    <row r="5" customHeight="1" spans="1:47">
      <c r="A5" s="42"/>
      <c r="B5" s="29">
        <v>45231</v>
      </c>
      <c r="C5" s="29">
        <v>47057</v>
      </c>
      <c r="D5" s="37" t="s">
        <v>363</v>
      </c>
      <c r="E5" s="38" t="s">
        <v>364</v>
      </c>
      <c r="F5" s="43" t="s">
        <v>350</v>
      </c>
      <c r="G5" s="33">
        <v>0</v>
      </c>
      <c r="H5" s="44" t="s">
        <v>365</v>
      </c>
      <c r="I5" s="59" t="s">
        <v>351</v>
      </c>
      <c r="J5" s="16" t="s">
        <v>366</v>
      </c>
      <c r="K5" s="41" t="s">
        <v>353</v>
      </c>
      <c r="L5" s="59" t="s">
        <v>354</v>
      </c>
      <c r="M5" s="60" t="s">
        <v>289</v>
      </c>
      <c r="N5" s="61" t="s">
        <v>355</v>
      </c>
      <c r="O5" s="50" t="s">
        <v>356</v>
      </c>
      <c r="P5" s="58">
        <v>45218</v>
      </c>
      <c r="Q5" s="71" t="s">
        <v>367</v>
      </c>
      <c r="R5" s="72" t="str">
        <f t="shared" si="0"/>
        <v>兴安嘉业-冷暖运营合同能源管理-0-P20220610-000105-20231101</v>
      </c>
      <c r="S5" s="77" t="s">
        <v>368</v>
      </c>
      <c r="T5" s="80" t="str">
        <f t="shared" ref="T5:T9" si="1">IF(C5="","",LEFT(C5,6))</f>
        <v>47057</v>
      </c>
      <c r="U5" s="81" t="e">
        <f t="shared" ref="U5:U9" si="2">IF(C5="","",RIGHT(C5,LEN(C5)-7))</f>
        <v>#VALUE!</v>
      </c>
      <c r="V5" s="81" t="s">
        <v>369</v>
      </c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</row>
    <row r="6" s="19" customFormat="1" ht="35.1" customHeight="1" spans="2:33">
      <c r="B6" s="45">
        <v>43603</v>
      </c>
      <c r="C6" s="45">
        <v>50907</v>
      </c>
      <c r="D6" s="46" t="s">
        <v>370</v>
      </c>
      <c r="E6" s="46" t="s">
        <v>371</v>
      </c>
      <c r="F6" s="46" t="s">
        <v>372</v>
      </c>
      <c r="G6" s="47">
        <v>0</v>
      </c>
      <c r="H6" s="46" t="s">
        <v>373</v>
      </c>
      <c r="I6" s="46" t="s">
        <v>351</v>
      </c>
      <c r="J6" s="46" t="s">
        <v>352</v>
      </c>
      <c r="K6" s="46" t="s">
        <v>353</v>
      </c>
      <c r="L6" s="46" t="s">
        <v>354</v>
      </c>
      <c r="M6" s="46" t="s">
        <v>374</v>
      </c>
      <c r="N6" s="46"/>
      <c r="O6" s="46"/>
      <c r="P6" s="45">
        <v>43603</v>
      </c>
      <c r="Q6" s="46" t="s">
        <v>375</v>
      </c>
      <c r="R6" s="72" t="str">
        <f t="shared" si="0"/>
        <v>和乔丽晶-冷暖运营合同能源管理-业主收费-0-P20220610-000579-20190518</v>
      </c>
      <c r="S6" s="46"/>
      <c r="T6" s="46"/>
      <c r="AG6" s="19" t="s">
        <v>376</v>
      </c>
    </row>
    <row r="7" ht="35.1" customHeight="1" spans="1:47">
      <c r="A7" s="42"/>
      <c r="B7" s="48"/>
      <c r="C7" s="38" t="s">
        <v>369</v>
      </c>
      <c r="D7" s="44"/>
      <c r="E7" s="49" t="s">
        <v>369</v>
      </c>
      <c r="F7" s="50"/>
      <c r="G7" s="51"/>
      <c r="H7" s="52"/>
      <c r="I7" s="59"/>
      <c r="J7" s="44"/>
      <c r="K7" s="62"/>
      <c r="L7" s="29"/>
      <c r="M7" s="63"/>
      <c r="N7" s="29"/>
      <c r="O7" s="29"/>
      <c r="P7" s="64"/>
      <c r="Q7" s="33"/>
      <c r="R7" s="72" t="str">
        <f t="shared" si="0"/>
        <v/>
      </c>
      <c r="S7" s="62"/>
      <c r="T7" s="80" t="str">
        <f t="shared" si="1"/>
        <v/>
      </c>
      <c r="U7" s="81" t="str">
        <f t="shared" si="2"/>
        <v/>
      </c>
      <c r="V7" s="81" t="s">
        <v>369</v>
      </c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</row>
    <row r="8" ht="35.1" customHeight="1" spans="1:47">
      <c r="A8" s="42"/>
      <c r="B8" s="48"/>
      <c r="C8" s="38" t="s">
        <v>369</v>
      </c>
      <c r="D8" s="44"/>
      <c r="E8" s="49" t="s">
        <v>369</v>
      </c>
      <c r="F8" s="50"/>
      <c r="G8" s="51"/>
      <c r="H8" s="52"/>
      <c r="I8" s="59"/>
      <c r="J8" s="44"/>
      <c r="K8" s="62"/>
      <c r="L8" s="29"/>
      <c r="M8" s="63"/>
      <c r="N8" s="29"/>
      <c r="O8" s="29"/>
      <c r="P8" s="64"/>
      <c r="Q8" s="33"/>
      <c r="R8" s="72" t="str">
        <f t="shared" si="0"/>
        <v/>
      </c>
      <c r="S8" s="62"/>
      <c r="T8" s="80" t="str">
        <f t="shared" si="1"/>
        <v/>
      </c>
      <c r="U8" s="81" t="str">
        <f t="shared" si="2"/>
        <v/>
      </c>
      <c r="V8" s="81" t="s">
        <v>369</v>
      </c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</row>
    <row r="9" ht="35.1" customHeight="1" spans="1:47">
      <c r="A9" s="42"/>
      <c r="B9" s="48"/>
      <c r="C9" s="38" t="s">
        <v>369</v>
      </c>
      <c r="D9" s="44"/>
      <c r="E9" s="49" t="s">
        <v>369</v>
      </c>
      <c r="F9" s="50"/>
      <c r="G9" s="51"/>
      <c r="H9" s="52"/>
      <c r="I9" s="59"/>
      <c r="J9" s="44"/>
      <c r="K9" s="62"/>
      <c r="L9" s="29"/>
      <c r="M9" s="63"/>
      <c r="N9" s="29"/>
      <c r="O9" s="29"/>
      <c r="P9" s="64"/>
      <c r="Q9" s="33"/>
      <c r="R9" s="72" t="str">
        <f t="shared" si="0"/>
        <v/>
      </c>
      <c r="S9" s="62"/>
      <c r="T9" s="80" t="str">
        <f t="shared" si="1"/>
        <v/>
      </c>
      <c r="U9" s="81" t="str">
        <f t="shared" si="2"/>
        <v/>
      </c>
      <c r="V9" s="81" t="s">
        <v>369</v>
      </c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</row>
    <row r="10" ht="35.1" customHeight="1" spans="1:47">
      <c r="A10" s="42"/>
      <c r="B10" s="12"/>
      <c r="C10" s="12"/>
      <c r="D10" s="12"/>
      <c r="E10" s="49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72" t="str">
        <f t="shared" si="0"/>
        <v/>
      </c>
      <c r="S10" s="12"/>
      <c r="T10" s="1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</row>
    <row r="11" customHeight="1" spans="18:18">
      <c r="R11" s="72" t="str">
        <f t="shared" si="0"/>
        <v/>
      </c>
    </row>
    <row r="12" customHeight="1" spans="18:18">
      <c r="R12" s="72" t="str">
        <f t="shared" si="0"/>
        <v/>
      </c>
    </row>
    <row r="13" customHeight="1" spans="18:18">
      <c r="R13" s="72" t="str">
        <f t="shared" si="0"/>
        <v/>
      </c>
    </row>
    <row r="14" customHeight="1" spans="18:18">
      <c r="R14" s="72" t="str">
        <f t="shared" ref="R7:R40" si="3">IF(L14="","",_xlfn.TEXTJOIN("-",1,F14,G14,Q14,TEXT(B14,"YYYYMMDD")))</f>
        <v/>
      </c>
    </row>
    <row r="15" customHeight="1" spans="18:18">
      <c r="R15" s="72" t="str">
        <f t="shared" si="3"/>
        <v/>
      </c>
    </row>
    <row r="16" customHeight="1" spans="18:18">
      <c r="R16" s="72" t="str">
        <f t="shared" si="3"/>
        <v/>
      </c>
    </row>
    <row r="17" customHeight="1" spans="18:18">
      <c r="R17" s="72" t="str">
        <f t="shared" si="3"/>
        <v/>
      </c>
    </row>
    <row r="18" customHeight="1" spans="18:18">
      <c r="R18" s="72" t="str">
        <f t="shared" si="3"/>
        <v/>
      </c>
    </row>
    <row r="19" customHeight="1" spans="18:18">
      <c r="R19" s="72" t="str">
        <f t="shared" si="3"/>
        <v/>
      </c>
    </row>
    <row r="20" customHeight="1" spans="18:18">
      <c r="R20" s="72" t="str">
        <f t="shared" si="3"/>
        <v/>
      </c>
    </row>
    <row r="21" customHeight="1" spans="18:18">
      <c r="R21" s="72" t="str">
        <f t="shared" si="3"/>
        <v/>
      </c>
    </row>
    <row r="22" customHeight="1" spans="18:18">
      <c r="R22" s="72" t="str">
        <f t="shared" si="3"/>
        <v/>
      </c>
    </row>
    <row r="23" customHeight="1" spans="18:18">
      <c r="R23" s="72" t="str">
        <f t="shared" si="3"/>
        <v/>
      </c>
    </row>
    <row r="24" customHeight="1" spans="18:18">
      <c r="R24" s="72" t="str">
        <f t="shared" si="3"/>
        <v/>
      </c>
    </row>
    <row r="25" customHeight="1" spans="18:18">
      <c r="R25" s="72" t="str">
        <f t="shared" si="3"/>
        <v/>
      </c>
    </row>
    <row r="26" customHeight="1" spans="18:18">
      <c r="R26" s="72" t="str">
        <f t="shared" si="3"/>
        <v/>
      </c>
    </row>
    <row r="27" customHeight="1" spans="18:18">
      <c r="R27" s="72" t="str">
        <f t="shared" si="3"/>
        <v/>
      </c>
    </row>
    <row r="28" customHeight="1" spans="18:18">
      <c r="R28" s="72" t="str">
        <f t="shared" si="3"/>
        <v/>
      </c>
    </row>
    <row r="29" customHeight="1" spans="18:18">
      <c r="R29" s="72" t="str">
        <f t="shared" si="3"/>
        <v/>
      </c>
    </row>
    <row r="30" customHeight="1" spans="18:18">
      <c r="R30" s="72" t="str">
        <f t="shared" si="3"/>
        <v/>
      </c>
    </row>
    <row r="31" customHeight="1" spans="18:18">
      <c r="R31" s="72" t="str">
        <f t="shared" si="3"/>
        <v/>
      </c>
    </row>
    <row r="32" customHeight="1" spans="18:18">
      <c r="R32" s="72" t="str">
        <f t="shared" si="3"/>
        <v/>
      </c>
    </row>
    <row r="33" customHeight="1" spans="18:18">
      <c r="R33" s="72" t="str">
        <f t="shared" si="3"/>
        <v/>
      </c>
    </row>
    <row r="34" customHeight="1" spans="18:18">
      <c r="R34" s="72" t="str">
        <f t="shared" si="3"/>
        <v/>
      </c>
    </row>
    <row r="35" customHeight="1" spans="18:18">
      <c r="R35" s="72" t="str">
        <f t="shared" si="3"/>
        <v/>
      </c>
    </row>
    <row r="36" customHeight="1" spans="18:18">
      <c r="R36" s="72" t="str">
        <f t="shared" si="3"/>
        <v/>
      </c>
    </row>
    <row r="37" customHeight="1" spans="18:18">
      <c r="R37" s="72" t="str">
        <f t="shared" si="3"/>
        <v/>
      </c>
    </row>
    <row r="38" customHeight="1" spans="18:18">
      <c r="R38" s="72" t="str">
        <f t="shared" si="3"/>
        <v/>
      </c>
    </row>
    <row r="39" customHeight="1" spans="18:18">
      <c r="R39" s="72" t="str">
        <f t="shared" si="3"/>
        <v/>
      </c>
    </row>
    <row r="40" customHeight="1" spans="18:18">
      <c r="R40" s="72" t="str">
        <f t="shared" si="3"/>
        <v/>
      </c>
    </row>
  </sheetData>
  <conditionalFormatting sqref="Q1">
    <cfRule type="duplicateValues" dxfId="0" priority="9"/>
    <cfRule type="duplicateValues" dxfId="0" priority="8"/>
  </conditionalFormatting>
  <conditionalFormatting sqref="S1:V1">
    <cfRule type="duplicateValues" dxfId="1" priority="7"/>
  </conditionalFormatting>
  <conditionalFormatting sqref="F4">
    <cfRule type="duplicateValues" dxfId="0" priority="6"/>
  </conditionalFormatting>
  <conditionalFormatting sqref="Q4">
    <cfRule type="duplicateValues" dxfId="1" priority="5"/>
  </conditionalFormatting>
  <conditionalFormatting sqref="S4:U4">
    <cfRule type="duplicateValues" dxfId="1" priority="4"/>
  </conditionalFormatting>
  <conditionalFormatting sqref="F5">
    <cfRule type="duplicateValues" dxfId="0" priority="3"/>
  </conditionalFormatting>
  <conditionalFormatting sqref="Q5">
    <cfRule type="duplicateValues" dxfId="1" priority="2"/>
  </conditionalFormatting>
  <conditionalFormatting sqref="S5">
    <cfRule type="duplicateValues" dxfId="1" priority="1"/>
  </conditionalFormatting>
  <conditionalFormatting sqref="P6:P9">
    <cfRule type="duplicateValues" dxfId="1" priority="13"/>
  </conditionalFormatting>
  <conditionalFormatting sqref="Q2:Q3">
    <cfRule type="duplicateValues" dxfId="1" priority="10"/>
  </conditionalFormatting>
  <conditionalFormatting sqref="S6:S9">
    <cfRule type="duplicateValues" dxfId="1" priority="12"/>
  </conditionalFormatting>
  <conditionalFormatting sqref="S2:V3">
    <cfRule type="duplicateValues" dxfId="1" priority="11"/>
  </conditionalFormatting>
  <dataValidations count="18">
    <dataValidation type="list" showInputMessage="1" showErrorMessage="1" sqref="H4 H5 D7:D9">
      <formula1>主体</formula1>
    </dataValidation>
    <dataValidation type="list" showInputMessage="1" showErrorMessage="1" sqref="I4 I5 I7:I9">
      <formula1>业务来源</formula1>
    </dataValidation>
    <dataValidation type="list" showInputMessage="1" showErrorMessage="1" sqref="J4 J5 J7:J9">
      <formula1>项目来源</formula1>
    </dataValidation>
    <dataValidation type="list" showInputMessage="1" showErrorMessage="1" sqref="K4 K5">
      <formula1>设备类型</formula1>
    </dataValidation>
    <dataValidation type="list" showInputMessage="1" showErrorMessage="1" sqref="L4 L5 L6 H7:H9">
      <formula1>项目类型</formula1>
    </dataValidation>
    <dataValidation type="list" showInputMessage="1" showErrorMessage="1" sqref="O4 O5 F7:F9">
      <formula1>签约状态</formula1>
    </dataValidation>
    <dataValidation type="list" showInputMessage="1" showErrorMessage="1" sqref="V4">
      <formula1>归档位置</formula1>
    </dataValidation>
    <dataValidation type="list" showInputMessage="1" showErrorMessage="1" sqref="W4 X4">
      <formula1>完成状态</formula1>
    </dataValidation>
    <dataValidation type="list" allowBlank="1" showInputMessage="1" showErrorMessage="1" sqref="AP4">
      <formula1>客户类型</formula1>
    </dataValidation>
    <dataValidation type="list" allowBlank="1" showInputMessage="1" showErrorMessage="1" sqref="I6">
      <formula1>渠道</formula1>
    </dataValidation>
    <dataValidation type="list" allowBlank="1" showInputMessage="1" showErrorMessage="1" sqref="J6">
      <formula1>来源</formula1>
    </dataValidation>
    <dataValidation type="list" allowBlank="1" showInputMessage="1" showErrorMessage="1" sqref="K6 G7:G9">
      <formula1>设备类型</formula1>
    </dataValidation>
    <dataValidation type="list" showInputMessage="1" showErrorMessage="1" sqref="M6">
      <formula1>部门</formula1>
    </dataValidation>
    <dataValidation type="list" showInputMessage="1" showErrorMessage="1" sqref="C7:C9">
      <formula1>地标编号</formula1>
    </dataValidation>
    <dataValidation type="list" allowBlank="1" showInputMessage="1" showErrorMessage="1" sqref="E7:E9 M4:M5">
      <formula1>部门</formula1>
    </dataValidation>
    <dataValidation allowBlank="1" showInputMessage="1" showErrorMessage="1" promptTitle="赵力泽" sqref="K7:K9"/>
    <dataValidation type="list" allowBlank="1" showInputMessage="1" showErrorMessage="1" sqref="L7:L9 Q7:Q9">
      <formula1>客户名称</formula1>
    </dataValidation>
    <dataValidation type="list" showInputMessage="1" showErrorMessage="1" sqref="N4:N5">
      <formula1>姓名</formula1>
    </dataValidation>
  </dataValidations>
  <hyperlinks>
    <hyperlink ref="A1" location="'目录'!$A$1" display="返回目录"/>
    <hyperlink ref="Q4" r:id="rId1" display="P20220610-000508" tooltip="http://www.zhimawulian.com/SystemFrameWorkV3/javascript:PageDynamicObject.ViewProject('P20220610-000508')"/>
  </hyperlink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456"/>
  <sheetViews>
    <sheetView topLeftCell="D1" workbookViewId="0">
      <selection activeCell="L1" sqref="L$1:L$1048576"/>
    </sheetView>
  </sheetViews>
  <sheetFormatPr defaultColWidth="8.875" defaultRowHeight="17.1" customHeight="1"/>
  <cols>
    <col min="1" max="1" width="6.75833333333333" style="2" hidden="1" customWidth="1"/>
    <col min="2" max="2" width="9.25833333333333" style="2" hidden="1" customWidth="1"/>
    <col min="3" max="3" width="9.625" style="2" hidden="1" customWidth="1"/>
    <col min="4" max="4" width="10.7583333333333" style="2" customWidth="1"/>
    <col min="5" max="5" width="9.625" style="2" hidden="1" customWidth="1"/>
    <col min="6" max="6" width="14.5" style="2" hidden="1" customWidth="1"/>
    <col min="7" max="7" width="9.625" style="2" hidden="1" customWidth="1"/>
    <col min="8" max="8" width="14.2583333333333" style="2" hidden="1" customWidth="1"/>
    <col min="9" max="9" width="14.5" style="2" hidden="1" customWidth="1"/>
    <col min="10" max="11" width="9.625" style="2" hidden="1" customWidth="1"/>
    <col min="12" max="12" width="8.875" style="2"/>
    <col min="13" max="14" width="9.25833333333333" style="2" hidden="1" customWidth="1"/>
    <col min="15" max="15" width="8.375" style="2" hidden="1" customWidth="1"/>
    <col min="16" max="16" width="8.875" style="2"/>
    <col min="17" max="17" width="11.2583333333333" style="2" hidden="1" customWidth="1"/>
    <col min="18" max="18" width="9.25833333333333" style="2" hidden="1" customWidth="1"/>
    <col min="19" max="19" width="15.7583333333333" style="2" hidden="1" customWidth="1"/>
    <col min="20" max="20" width="7" style="2" hidden="1" customWidth="1"/>
    <col min="21" max="21" width="14.375" style="2" hidden="1" customWidth="1"/>
    <col min="22" max="22" width="12.5" style="2" hidden="1" customWidth="1"/>
    <col min="23" max="23" width="13.5" style="2" hidden="1" customWidth="1"/>
    <col min="24" max="24" width="14.7583333333333" style="2" hidden="1" customWidth="1"/>
    <col min="25" max="25" width="12.5" style="2" hidden="1" customWidth="1"/>
    <col min="26" max="26" width="13.7583333333333" style="2" hidden="1" customWidth="1"/>
    <col min="27" max="27" width="9.25833333333333" style="2" hidden="1" customWidth="1"/>
    <col min="28" max="28" width="17.875" style="2" hidden="1" customWidth="1"/>
    <col min="29" max="29" width="6.625" style="2" hidden="1" customWidth="1"/>
    <col min="30" max="30" width="33" style="2" hidden="1" customWidth="1"/>
    <col min="31" max="31" width="13.5" style="2" customWidth="1"/>
    <col min="32" max="32" width="7.375" style="2" customWidth="1"/>
    <col min="33" max="33" width="10" style="2" hidden="1" customWidth="1"/>
    <col min="34" max="34" width="12.375" style="2" hidden="1" customWidth="1"/>
    <col min="35" max="35" width="5.125" style="2" hidden="1" customWidth="1"/>
    <col min="36" max="36" width="22" style="2" hidden="1" customWidth="1"/>
    <col min="37" max="37" width="4.5" style="2" hidden="1" customWidth="1"/>
    <col min="38" max="38" width="10.125" style="2" hidden="1" customWidth="1"/>
    <col min="39" max="39" width="8.875" style="2" hidden="1" customWidth="1"/>
    <col min="40" max="40" width="14.2583333333333" style="2" hidden="1" customWidth="1"/>
    <col min="41" max="44" width="8.875" style="2" hidden="1" customWidth="1"/>
    <col min="45" max="45" width="14.375" style="2" hidden="1" customWidth="1"/>
    <col min="46" max="47" width="8.875" style="2" hidden="1" customWidth="1"/>
    <col min="48" max="48" width="44.2583333333333" style="2" customWidth="1"/>
    <col min="49" max="49" width="8.875" style="2" hidden="1" customWidth="1"/>
    <col min="50" max="50" width="11.7583333333333" style="2" hidden="1" customWidth="1"/>
    <col min="51" max="51" width="14.625" style="2" hidden="1" customWidth="1"/>
    <col min="52" max="52" width="8.875" style="2" hidden="1" customWidth="1"/>
    <col min="53" max="53" width="11.125" style="2" hidden="1" customWidth="1"/>
    <col min="54" max="54" width="11.5" style="2" hidden="1" customWidth="1"/>
    <col min="55" max="55" width="8.125" style="2" hidden="1" customWidth="1"/>
    <col min="56" max="56" width="11" style="2" hidden="1" customWidth="1"/>
    <col min="57" max="57" width="10.375" style="2" hidden="1" customWidth="1"/>
    <col min="58" max="58" width="8.875" style="2" hidden="1" customWidth="1"/>
    <col min="59" max="59" width="18.5" style="3" customWidth="1"/>
    <col min="60" max="16370" width="8.875" style="2"/>
    <col min="16371" max="16378" width="8.875" style="4"/>
    <col min="16379" max="16384" width="8.875" style="2"/>
  </cols>
  <sheetData>
    <row r="1" s="1" customFormat="1" ht="23.1" customHeight="1" spans="1:16378">
      <c r="A1" s="1" t="s">
        <v>377</v>
      </c>
      <c r="B1" s="1" t="s">
        <v>334</v>
      </c>
      <c r="C1" s="1" t="s">
        <v>378</v>
      </c>
      <c r="D1" s="5" t="s">
        <v>379</v>
      </c>
      <c r="E1" s="5" t="s">
        <v>380</v>
      </c>
      <c r="F1" s="5" t="s">
        <v>381</v>
      </c>
      <c r="G1" s="5" t="s">
        <v>335</v>
      </c>
      <c r="H1" s="5" t="s">
        <v>336</v>
      </c>
      <c r="I1" s="5" t="s">
        <v>308</v>
      </c>
      <c r="J1" s="5" t="s">
        <v>382</v>
      </c>
      <c r="K1" s="5" t="s">
        <v>383</v>
      </c>
      <c r="L1" s="6" t="s">
        <v>3</v>
      </c>
      <c r="M1" s="5" t="s">
        <v>384</v>
      </c>
      <c r="N1" s="5" t="s">
        <v>385</v>
      </c>
      <c r="O1" s="5" t="s">
        <v>386</v>
      </c>
      <c r="P1" s="7" t="s">
        <v>387</v>
      </c>
      <c r="Q1" s="5" t="s">
        <v>388</v>
      </c>
      <c r="R1" s="5" t="s">
        <v>389</v>
      </c>
      <c r="S1" s="5" t="s">
        <v>390</v>
      </c>
      <c r="T1" s="5" t="s">
        <v>4</v>
      </c>
      <c r="U1" s="5" t="s">
        <v>391</v>
      </c>
      <c r="V1" s="5" t="s">
        <v>392</v>
      </c>
      <c r="W1" s="5" t="s">
        <v>23</v>
      </c>
      <c r="X1" s="5" t="s">
        <v>393</v>
      </c>
      <c r="Y1" s="5" t="s">
        <v>394</v>
      </c>
      <c r="Z1" s="5" t="s">
        <v>395</v>
      </c>
      <c r="AA1" s="5" t="s">
        <v>396</v>
      </c>
      <c r="AB1" s="5" t="s">
        <v>397</v>
      </c>
      <c r="AC1" s="5" t="s">
        <v>398</v>
      </c>
      <c r="AD1" s="5" t="s">
        <v>399</v>
      </c>
      <c r="AE1" s="5" t="s">
        <v>281</v>
      </c>
      <c r="AF1" s="5" t="s">
        <v>400</v>
      </c>
      <c r="AG1" s="5" t="s">
        <v>401</v>
      </c>
      <c r="AH1" s="5" t="s">
        <v>402</v>
      </c>
      <c r="AI1" s="5" t="s">
        <v>277</v>
      </c>
      <c r="AJ1" s="5" t="s">
        <v>403</v>
      </c>
      <c r="AK1" s="5" t="s">
        <v>404</v>
      </c>
      <c r="AL1" s="5" t="s">
        <v>405</v>
      </c>
      <c r="AM1" s="5" t="s">
        <v>335</v>
      </c>
      <c r="AN1" s="5" t="s">
        <v>336</v>
      </c>
      <c r="AO1" s="5" t="s">
        <v>3</v>
      </c>
      <c r="AP1" s="5" t="s">
        <v>406</v>
      </c>
      <c r="AQ1" s="5" t="s">
        <v>407</v>
      </c>
      <c r="AR1" s="5" t="s">
        <v>408</v>
      </c>
      <c r="AS1" s="5" t="s">
        <v>360</v>
      </c>
      <c r="AT1" s="5" t="s">
        <v>409</v>
      </c>
      <c r="AU1" s="5" t="s">
        <v>410</v>
      </c>
      <c r="AV1" s="5" t="s">
        <v>314</v>
      </c>
      <c r="AW1" s="13" t="s">
        <v>411</v>
      </c>
      <c r="AX1" s="13"/>
      <c r="AY1" s="13"/>
      <c r="AZ1" s="13" t="s">
        <v>412</v>
      </c>
      <c r="BA1" s="13" t="s">
        <v>413</v>
      </c>
      <c r="BB1" s="13" t="s">
        <v>414</v>
      </c>
      <c r="BC1" s="13" t="s">
        <v>337</v>
      </c>
      <c r="BD1" s="13" t="s">
        <v>415</v>
      </c>
      <c r="BE1" s="13" t="s">
        <v>416</v>
      </c>
      <c r="BF1" s="13" t="s">
        <v>417</v>
      </c>
      <c r="BG1" s="14" t="s">
        <v>273</v>
      </c>
      <c r="XEQ1" s="18"/>
      <c r="XER1" s="18"/>
      <c r="XES1" s="18"/>
      <c r="XET1" s="18"/>
      <c r="XEU1" s="18"/>
      <c r="XEV1" s="18"/>
      <c r="XEW1" s="18"/>
      <c r="XEX1" s="18"/>
    </row>
    <row r="2" customHeight="1" spans="1:16378">
      <c r="A2" s="2" t="s">
        <v>418</v>
      </c>
      <c r="B2" s="2" t="s">
        <v>419</v>
      </c>
      <c r="C2" s="2" t="s">
        <v>420</v>
      </c>
      <c r="D2" s="2" t="s">
        <v>355</v>
      </c>
      <c r="E2" s="2" t="s">
        <v>421</v>
      </c>
      <c r="F2" s="2" t="str">
        <f t="shared" ref="F2:F30" si="0">IF(G2="","",IF(G2=H2,G2,_xlfn.CONCAT(G2,"-",H2)))</f>
        <v>运维-主设备</v>
      </c>
      <c r="G2" s="2" t="s">
        <v>406</v>
      </c>
      <c r="H2" s="2" t="s">
        <v>422</v>
      </c>
      <c r="I2" s="2" t="str">
        <f t="shared" ref="I2:I10" si="1">IF(J2="","",IF(J2=K2,J2,_xlfn.CONCAT(J2,"-",K2)))</f>
        <v>主机-溴化锂</v>
      </c>
      <c r="J2" s="2" t="s">
        <v>423</v>
      </c>
      <c r="K2" s="2" t="s">
        <v>424</v>
      </c>
      <c r="L2" s="2" t="s">
        <v>288</v>
      </c>
      <c r="M2" s="2" t="s">
        <v>425</v>
      </c>
      <c r="N2" s="2" t="s">
        <v>426</v>
      </c>
      <c r="P2" s="8" t="s">
        <v>360</v>
      </c>
      <c r="Q2" s="2" t="s">
        <v>427</v>
      </c>
      <c r="R2" s="2" t="s">
        <v>428</v>
      </c>
      <c r="S2" s="2" t="s">
        <v>429</v>
      </c>
      <c r="U2" s="2" t="s">
        <v>430</v>
      </c>
      <c r="V2" s="2" t="s">
        <v>431</v>
      </c>
      <c r="W2" s="2" t="s">
        <v>432</v>
      </c>
      <c r="X2" s="2" t="s">
        <v>433</v>
      </c>
      <c r="Y2" s="2" t="s">
        <v>434</v>
      </c>
      <c r="Z2" s="2" t="s">
        <v>435</v>
      </c>
      <c r="AA2" s="2" t="s">
        <v>436</v>
      </c>
      <c r="AB2" s="2" t="s">
        <v>437</v>
      </c>
      <c r="AC2" s="2">
        <v>0.13</v>
      </c>
      <c r="AD2" s="2" t="s">
        <v>438</v>
      </c>
      <c r="AE2" s="2" t="s">
        <v>439</v>
      </c>
      <c r="AF2" s="2" t="s">
        <v>440</v>
      </c>
      <c r="AG2" s="2" t="s">
        <v>441</v>
      </c>
      <c r="AH2" s="2" t="s">
        <v>442</v>
      </c>
      <c r="AI2" s="2" t="s">
        <v>443</v>
      </c>
      <c r="AJ2" s="2" t="s">
        <v>444</v>
      </c>
      <c r="AK2" s="2" t="s">
        <v>445</v>
      </c>
      <c r="AL2" s="2" t="s">
        <v>446</v>
      </c>
      <c r="AM2" s="2" t="s">
        <v>406</v>
      </c>
      <c r="AN2" s="2" t="s">
        <v>422</v>
      </c>
      <c r="AO2" s="2" t="s">
        <v>289</v>
      </c>
      <c r="AP2" s="2" t="s">
        <v>422</v>
      </c>
      <c r="AQ2" s="2" t="s">
        <v>447</v>
      </c>
      <c r="AR2" s="2" t="s">
        <v>422</v>
      </c>
      <c r="AS2" s="2" t="s">
        <v>448</v>
      </c>
      <c r="AT2" s="2" t="s">
        <v>449</v>
      </c>
      <c r="AU2" s="2" t="s">
        <v>450</v>
      </c>
      <c r="AW2" s="2" t="s">
        <v>451</v>
      </c>
      <c r="AZ2" s="2" t="s">
        <v>356</v>
      </c>
      <c r="BA2" s="2" t="s">
        <v>452</v>
      </c>
      <c r="BB2" s="2" t="s">
        <v>453</v>
      </c>
      <c r="BC2" s="2" t="s">
        <v>454</v>
      </c>
      <c r="BD2" s="2" t="s">
        <v>455</v>
      </c>
      <c r="BE2" s="2" t="s">
        <v>352</v>
      </c>
      <c r="BF2" s="2" t="s">
        <v>456</v>
      </c>
      <c r="BG2" s="15" t="s">
        <v>284</v>
      </c>
      <c r="XEQ2" s="2"/>
      <c r="XER2" s="2"/>
      <c r="XES2" s="2"/>
      <c r="XET2" s="2"/>
      <c r="XEU2" s="2"/>
      <c r="XEV2" s="2"/>
      <c r="XEW2" s="2"/>
      <c r="XEX2" s="2"/>
    </row>
    <row r="3" customHeight="1" spans="1:16378">
      <c r="A3" s="2" t="s">
        <v>21</v>
      </c>
      <c r="B3" s="2" t="s">
        <v>359</v>
      </c>
      <c r="C3" s="2" t="s">
        <v>457</v>
      </c>
      <c r="D3" s="2" t="s">
        <v>458</v>
      </c>
      <c r="E3" s="2" t="s">
        <v>459</v>
      </c>
      <c r="F3" s="2" t="str">
        <f t="shared" si="0"/>
        <v>运维-零售</v>
      </c>
      <c r="G3" s="2" t="s">
        <v>406</v>
      </c>
      <c r="H3" s="2" t="s">
        <v>460</v>
      </c>
      <c r="I3" s="2" t="str">
        <f t="shared" si="1"/>
        <v>主机-电制冷</v>
      </c>
      <c r="J3" s="2" t="s">
        <v>423</v>
      </c>
      <c r="K3" s="2" t="s">
        <v>461</v>
      </c>
      <c r="L3" s="9" t="s">
        <v>289</v>
      </c>
      <c r="M3" s="2" t="s">
        <v>462</v>
      </c>
      <c r="N3" s="2" t="s">
        <v>463</v>
      </c>
      <c r="P3" s="10" t="s">
        <v>407</v>
      </c>
      <c r="Q3" s="2" t="s">
        <v>464</v>
      </c>
      <c r="S3" s="2" t="s">
        <v>465</v>
      </c>
      <c r="U3" s="2" t="s">
        <v>466</v>
      </c>
      <c r="V3" s="2" t="s">
        <v>467</v>
      </c>
      <c r="W3" s="2" t="s">
        <v>468</v>
      </c>
      <c r="X3" s="2" t="s">
        <v>469</v>
      </c>
      <c r="Y3" s="2" t="s">
        <v>470</v>
      </c>
      <c r="Z3" s="2" t="s">
        <v>471</v>
      </c>
      <c r="AA3" s="2" t="s">
        <v>472</v>
      </c>
      <c r="AB3" s="2" t="s">
        <v>473</v>
      </c>
      <c r="AC3" s="2">
        <v>0.09</v>
      </c>
      <c r="AD3" s="2" t="s">
        <v>474</v>
      </c>
      <c r="AE3" s="2" t="s">
        <v>475</v>
      </c>
      <c r="AF3" s="2" t="s">
        <v>476</v>
      </c>
      <c r="AG3" s="2" t="s">
        <v>477</v>
      </c>
      <c r="AH3" s="2" t="s">
        <v>478</v>
      </c>
      <c r="AI3" s="2" t="s">
        <v>287</v>
      </c>
      <c r="AJ3" s="2" t="s">
        <v>479</v>
      </c>
      <c r="AK3" s="2" t="s">
        <v>480</v>
      </c>
      <c r="AL3" s="2" t="s">
        <v>344</v>
      </c>
      <c r="AM3" s="2" t="s">
        <v>407</v>
      </c>
      <c r="AN3" s="2" t="s">
        <v>460</v>
      </c>
      <c r="AO3" s="2" t="s">
        <v>290</v>
      </c>
      <c r="AP3" s="2" t="s">
        <v>460</v>
      </c>
      <c r="AQ3" s="2" t="s">
        <v>481</v>
      </c>
      <c r="AR3" s="2" t="s">
        <v>460</v>
      </c>
      <c r="AS3" s="2" t="s">
        <v>482</v>
      </c>
      <c r="AT3" s="2" t="s">
        <v>483</v>
      </c>
      <c r="AU3" s="2" t="s">
        <v>484</v>
      </c>
      <c r="AW3" s="2" t="s">
        <v>485</v>
      </c>
      <c r="AX3" s="2" t="s">
        <v>486</v>
      </c>
      <c r="AY3" s="2" t="s">
        <v>407</v>
      </c>
      <c r="AZ3" s="2" t="s">
        <v>487</v>
      </c>
      <c r="BA3" s="2" t="s">
        <v>488</v>
      </c>
      <c r="BB3" s="2" t="s">
        <v>489</v>
      </c>
      <c r="BC3" s="2" t="s">
        <v>362</v>
      </c>
      <c r="BD3" s="2" t="s">
        <v>351</v>
      </c>
      <c r="BE3" s="2" t="s">
        <v>366</v>
      </c>
      <c r="BF3" s="2" t="s">
        <v>490</v>
      </c>
      <c r="BG3" s="16" t="s">
        <v>491</v>
      </c>
      <c r="XEQ3" s="2"/>
      <c r="XER3" s="2"/>
      <c r="XES3" s="2"/>
      <c r="XET3" s="2"/>
      <c r="XEU3" s="2"/>
      <c r="XEV3" s="2"/>
      <c r="XEW3" s="2"/>
      <c r="XEX3" s="2"/>
    </row>
    <row r="4" customHeight="1" spans="1:16378">
      <c r="A4" s="2" t="s">
        <v>373</v>
      </c>
      <c r="B4" s="2" t="s">
        <v>419</v>
      </c>
      <c r="C4" s="2" t="s">
        <v>492</v>
      </c>
      <c r="D4" s="2" t="s">
        <v>493</v>
      </c>
      <c r="E4" s="2" t="s">
        <v>494</v>
      </c>
      <c r="F4" s="2" t="str">
        <f t="shared" si="0"/>
        <v>运维-运行</v>
      </c>
      <c r="G4" s="2" t="s">
        <v>406</v>
      </c>
      <c r="H4" s="2" t="s">
        <v>495</v>
      </c>
      <c r="I4" s="2" t="str">
        <f t="shared" si="1"/>
        <v>主机-真空锅炉</v>
      </c>
      <c r="J4" s="2" t="s">
        <v>423</v>
      </c>
      <c r="K4" s="2" t="s">
        <v>496</v>
      </c>
      <c r="L4" s="9" t="s">
        <v>290</v>
      </c>
      <c r="N4" s="2" t="s">
        <v>497</v>
      </c>
      <c r="P4" s="11" t="s">
        <v>498</v>
      </c>
      <c r="Q4" s="2" t="s">
        <v>499</v>
      </c>
      <c r="S4" s="2" t="s">
        <v>500</v>
      </c>
      <c r="U4" s="2" t="s">
        <v>501</v>
      </c>
      <c r="V4" s="2" t="s">
        <v>502</v>
      </c>
      <c r="W4" s="2" t="s">
        <v>503</v>
      </c>
      <c r="X4" s="2" t="s">
        <v>504</v>
      </c>
      <c r="Y4" s="2" t="s">
        <v>505</v>
      </c>
      <c r="AB4" s="2" t="s">
        <v>506</v>
      </c>
      <c r="AC4" s="2">
        <v>0.06</v>
      </c>
      <c r="AD4" s="2" t="s">
        <v>507</v>
      </c>
      <c r="AE4" s="2" t="s">
        <v>508</v>
      </c>
      <c r="AG4" s="2" t="s">
        <v>509</v>
      </c>
      <c r="AH4" s="2" t="s">
        <v>510</v>
      </c>
      <c r="AI4" s="2" t="s">
        <v>511</v>
      </c>
      <c r="AJ4" s="2" t="s">
        <v>512</v>
      </c>
      <c r="AK4" s="2" t="s">
        <v>513</v>
      </c>
      <c r="AM4" s="2" t="s">
        <v>360</v>
      </c>
      <c r="AN4" s="2" t="s">
        <v>495</v>
      </c>
      <c r="AO4" s="2" t="s">
        <v>514</v>
      </c>
      <c r="AP4" s="2" t="s">
        <v>495</v>
      </c>
      <c r="AQ4" s="2" t="s">
        <v>515</v>
      </c>
      <c r="AR4" s="2" t="s">
        <v>505</v>
      </c>
      <c r="AT4" s="2" t="s">
        <v>516</v>
      </c>
      <c r="AU4" s="2" t="s">
        <v>505</v>
      </c>
      <c r="AX4" s="2" t="s">
        <v>486</v>
      </c>
      <c r="AY4" s="2" t="s">
        <v>495</v>
      </c>
      <c r="BA4" s="2" t="s">
        <v>517</v>
      </c>
      <c r="BB4" s="2" t="s">
        <v>518</v>
      </c>
      <c r="BD4" s="2" t="s">
        <v>519</v>
      </c>
      <c r="BE4" s="2" t="s">
        <v>520</v>
      </c>
      <c r="BG4" s="16" t="s">
        <v>521</v>
      </c>
      <c r="XEQ4" s="2"/>
      <c r="XER4" s="2"/>
      <c r="XES4" s="2"/>
      <c r="XET4" s="2"/>
      <c r="XEU4" s="2"/>
      <c r="XEV4" s="2"/>
      <c r="XEW4" s="2"/>
      <c r="XEX4" s="2"/>
    </row>
    <row r="5" customHeight="1" spans="1:16378">
      <c r="A5" s="2" t="s">
        <v>522</v>
      </c>
      <c r="B5" s="2" t="s">
        <v>419</v>
      </c>
      <c r="C5" s="2" t="s">
        <v>523</v>
      </c>
      <c r="D5" s="2" t="s">
        <v>524</v>
      </c>
      <c r="E5" s="2" t="s">
        <v>525</v>
      </c>
      <c r="F5" s="2" t="str">
        <f t="shared" si="0"/>
        <v>运维-清洗</v>
      </c>
      <c r="G5" s="2" t="s">
        <v>406</v>
      </c>
      <c r="H5" s="2" t="s">
        <v>526</v>
      </c>
      <c r="I5" s="2" t="str">
        <f t="shared" si="1"/>
        <v>主机-常压锅炉</v>
      </c>
      <c r="J5" s="2" t="s">
        <v>423</v>
      </c>
      <c r="K5" s="2" t="s">
        <v>527</v>
      </c>
      <c r="L5" s="2" t="s">
        <v>299</v>
      </c>
      <c r="P5" s="11" t="s">
        <v>528</v>
      </c>
      <c r="Q5" s="2" t="s">
        <v>529</v>
      </c>
      <c r="S5" s="2" t="s">
        <v>530</v>
      </c>
      <c r="U5" s="2" t="s">
        <v>531</v>
      </c>
      <c r="V5" s="2" t="s">
        <v>532</v>
      </c>
      <c r="W5" s="2" t="s">
        <v>533</v>
      </c>
      <c r="X5" s="2" t="s">
        <v>534</v>
      </c>
      <c r="AB5" s="2" t="s">
        <v>535</v>
      </c>
      <c r="AC5" s="2">
        <v>0.03</v>
      </c>
      <c r="AD5" s="2" t="s">
        <v>536</v>
      </c>
      <c r="AE5" s="2" t="s">
        <v>537</v>
      </c>
      <c r="AG5" s="2" t="s">
        <v>442</v>
      </c>
      <c r="AH5" s="2" t="s">
        <v>538</v>
      </c>
      <c r="AI5" s="2" t="s">
        <v>539</v>
      </c>
      <c r="AJ5" s="2" t="s">
        <v>540</v>
      </c>
      <c r="AM5" s="2" t="s">
        <v>408</v>
      </c>
      <c r="AN5" s="2" t="s">
        <v>526</v>
      </c>
      <c r="AO5" s="2" t="s">
        <v>299</v>
      </c>
      <c r="AP5" s="2" t="s">
        <v>526</v>
      </c>
      <c r="AQ5" s="2" t="s">
        <v>541</v>
      </c>
      <c r="AT5" s="2" t="s">
        <v>505</v>
      </c>
      <c r="AX5" s="2" t="s">
        <v>486</v>
      </c>
      <c r="AY5" s="2" t="s">
        <v>408</v>
      </c>
      <c r="BB5" s="2" t="s">
        <v>542</v>
      </c>
      <c r="BD5" s="2" t="s">
        <v>543</v>
      </c>
      <c r="BG5" s="16" t="s">
        <v>544</v>
      </c>
      <c r="XEQ5" s="2"/>
      <c r="XER5" s="2"/>
      <c r="XES5" s="2"/>
      <c r="XET5" s="2"/>
      <c r="XEU5" s="2"/>
      <c r="XEV5" s="2"/>
      <c r="XEW5" s="2"/>
      <c r="XEX5" s="2"/>
    </row>
    <row r="6" customHeight="1" spans="1:16378">
      <c r="A6" s="2" t="s">
        <v>545</v>
      </c>
      <c r="B6" s="2" t="s">
        <v>359</v>
      </c>
      <c r="C6" s="2" t="s">
        <v>546</v>
      </c>
      <c r="D6" s="2" t="s">
        <v>547</v>
      </c>
      <c r="E6" s="2" t="s">
        <v>548</v>
      </c>
      <c r="F6" s="2" t="str">
        <f t="shared" si="0"/>
        <v>运维-维修</v>
      </c>
      <c r="G6" s="2" t="s">
        <v>406</v>
      </c>
      <c r="H6" s="2" t="s">
        <v>498</v>
      </c>
      <c r="I6" s="2" t="str">
        <f t="shared" si="1"/>
        <v>辅机-冷却塔</v>
      </c>
      <c r="J6" s="2" t="s">
        <v>549</v>
      </c>
      <c r="K6" s="2" t="s">
        <v>550</v>
      </c>
      <c r="L6" s="9" t="s">
        <v>298</v>
      </c>
      <c r="P6" s="11" t="s">
        <v>495</v>
      </c>
      <c r="Q6" s="2" t="s">
        <v>505</v>
      </c>
      <c r="S6" s="2" t="s">
        <v>551</v>
      </c>
      <c r="U6" s="2" t="s">
        <v>552</v>
      </c>
      <c r="V6" s="2" t="s">
        <v>553</v>
      </c>
      <c r="W6" s="2" t="s">
        <v>554</v>
      </c>
      <c r="X6" s="2" t="s">
        <v>555</v>
      </c>
      <c r="AB6" s="2" t="s">
        <v>556</v>
      </c>
      <c r="AC6" s="2">
        <v>0.01</v>
      </c>
      <c r="AE6" s="2" t="s">
        <v>557</v>
      </c>
      <c r="AH6" s="2" t="s">
        <v>558</v>
      </c>
      <c r="AI6" s="2" t="s">
        <v>559</v>
      </c>
      <c r="AJ6" s="2" t="s">
        <v>560</v>
      </c>
      <c r="AM6" s="2" t="s">
        <v>409</v>
      </c>
      <c r="AN6" s="2" t="s">
        <v>498</v>
      </c>
      <c r="AO6" s="2" t="s">
        <v>293</v>
      </c>
      <c r="AP6" s="2" t="s">
        <v>498</v>
      </c>
      <c r="AQ6" s="2" t="s">
        <v>561</v>
      </c>
      <c r="AX6" s="2" t="s">
        <v>486</v>
      </c>
      <c r="AY6" s="2" t="s">
        <v>360</v>
      </c>
      <c r="BB6" s="2" t="s">
        <v>562</v>
      </c>
      <c r="BG6" s="16" t="s">
        <v>563</v>
      </c>
      <c r="XEQ6" s="2"/>
      <c r="XER6" s="2"/>
      <c r="XES6" s="2"/>
      <c r="XET6" s="2"/>
      <c r="XEU6" s="2"/>
      <c r="XEV6" s="2"/>
      <c r="XEW6" s="2"/>
      <c r="XEX6" s="2"/>
    </row>
    <row r="7" customHeight="1" spans="1:16378">
      <c r="A7" s="2" t="s">
        <v>365</v>
      </c>
      <c r="B7" s="2" t="s">
        <v>419</v>
      </c>
      <c r="C7" s="2" t="s">
        <v>564</v>
      </c>
      <c r="D7" s="2" t="s">
        <v>565</v>
      </c>
      <c r="F7" s="2" t="str">
        <f t="shared" si="0"/>
        <v>运维-保养</v>
      </c>
      <c r="G7" s="2" t="s">
        <v>406</v>
      </c>
      <c r="H7" s="2" t="s">
        <v>528</v>
      </c>
      <c r="I7" s="2" t="str">
        <f t="shared" si="1"/>
        <v>辅机-水泵</v>
      </c>
      <c r="J7" s="2" t="s">
        <v>549</v>
      </c>
      <c r="K7" s="2" t="s">
        <v>566</v>
      </c>
      <c r="L7" s="9" t="s">
        <v>297</v>
      </c>
      <c r="P7" s="12" t="s">
        <v>526</v>
      </c>
      <c r="S7" s="2" t="s">
        <v>567</v>
      </c>
      <c r="U7" s="2" t="s">
        <v>568</v>
      </c>
      <c r="V7" s="2" t="s">
        <v>505</v>
      </c>
      <c r="W7" s="2" t="s">
        <v>569</v>
      </c>
      <c r="X7" s="2" t="s">
        <v>570</v>
      </c>
      <c r="AB7" s="2" t="s">
        <v>571</v>
      </c>
      <c r="AE7" s="2" t="s">
        <v>22</v>
      </c>
      <c r="AH7" s="2" t="s">
        <v>572</v>
      </c>
      <c r="AI7" s="2" t="s">
        <v>511</v>
      </c>
      <c r="AJ7" s="2" t="s">
        <v>573</v>
      </c>
      <c r="AM7" s="2" t="s">
        <v>410</v>
      </c>
      <c r="AN7" s="2" t="s">
        <v>528</v>
      </c>
      <c r="AO7" s="2" t="s">
        <v>574</v>
      </c>
      <c r="AP7" s="2" t="s">
        <v>528</v>
      </c>
      <c r="AQ7" s="2" t="s">
        <v>505</v>
      </c>
      <c r="AX7" s="2" t="s">
        <v>486</v>
      </c>
      <c r="AY7" s="2" t="s">
        <v>409</v>
      </c>
      <c r="BG7" s="16" t="s">
        <v>575</v>
      </c>
      <c r="XEQ7" s="2"/>
      <c r="XER7" s="2"/>
      <c r="XES7" s="2"/>
      <c r="XET7" s="2"/>
      <c r="XEU7" s="2"/>
      <c r="XEV7" s="2"/>
      <c r="XEW7" s="2"/>
      <c r="XEX7" s="2"/>
    </row>
    <row r="8" customHeight="1" spans="1:16378">
      <c r="A8" s="2" t="s">
        <v>576</v>
      </c>
      <c r="B8" s="2" t="s">
        <v>419</v>
      </c>
      <c r="C8" s="2" t="s">
        <v>577</v>
      </c>
      <c r="D8" s="2" t="s">
        <v>20</v>
      </c>
      <c r="F8" s="2" t="str">
        <f t="shared" si="0"/>
        <v>运维-改造</v>
      </c>
      <c r="G8" s="2" t="s">
        <v>406</v>
      </c>
      <c r="H8" s="2" t="s">
        <v>515</v>
      </c>
      <c r="I8" s="2" t="str">
        <f t="shared" si="1"/>
        <v>辅机-风机</v>
      </c>
      <c r="J8" s="2" t="s">
        <v>549</v>
      </c>
      <c r="K8" s="2" t="s">
        <v>578</v>
      </c>
      <c r="L8" s="9" t="s">
        <v>579</v>
      </c>
      <c r="P8" s="10" t="s">
        <v>408</v>
      </c>
      <c r="S8" s="2" t="s">
        <v>505</v>
      </c>
      <c r="U8" s="2" t="s">
        <v>469</v>
      </c>
      <c r="W8" s="2" t="s">
        <v>469</v>
      </c>
      <c r="X8" s="2" t="s">
        <v>580</v>
      </c>
      <c r="AB8" s="2" t="s">
        <v>581</v>
      </c>
      <c r="AE8" s="2" t="s">
        <v>374</v>
      </c>
      <c r="AH8" s="2" t="s">
        <v>582</v>
      </c>
      <c r="AI8" s="2" t="s">
        <v>583</v>
      </c>
      <c r="AM8" s="2" t="s">
        <v>344</v>
      </c>
      <c r="AN8" s="2" t="s">
        <v>515</v>
      </c>
      <c r="AO8" s="2" t="s">
        <v>22</v>
      </c>
      <c r="AP8" s="2" t="s">
        <v>515</v>
      </c>
      <c r="AX8" s="2" t="s">
        <v>486</v>
      </c>
      <c r="AY8" s="2" t="s">
        <v>498</v>
      </c>
      <c r="BG8" s="16" t="s">
        <v>584</v>
      </c>
      <c r="XEQ8" s="2"/>
      <c r="XER8" s="2"/>
      <c r="XES8" s="2"/>
      <c r="XET8" s="2"/>
      <c r="XEU8" s="2"/>
      <c r="XEV8" s="2"/>
      <c r="XEW8" s="2"/>
      <c r="XEX8" s="2"/>
    </row>
    <row r="9" customHeight="1" spans="1:16378">
      <c r="A9" s="2" t="s">
        <v>585</v>
      </c>
      <c r="B9" s="2" t="s">
        <v>419</v>
      </c>
      <c r="C9" s="2" t="s">
        <v>586</v>
      </c>
      <c r="D9" s="2" t="s">
        <v>587</v>
      </c>
      <c r="F9" s="2" t="str">
        <f t="shared" si="0"/>
        <v>运维-其他</v>
      </c>
      <c r="G9" s="2" t="s">
        <v>406</v>
      </c>
      <c r="H9" s="2" t="s">
        <v>505</v>
      </c>
      <c r="I9" s="2" t="str">
        <f t="shared" si="1"/>
        <v>辅机-管道阀门</v>
      </c>
      <c r="J9" s="2" t="s">
        <v>549</v>
      </c>
      <c r="K9" s="2" t="s">
        <v>588</v>
      </c>
      <c r="L9" s="9" t="s">
        <v>293</v>
      </c>
      <c r="P9" s="10" t="s">
        <v>520</v>
      </c>
      <c r="U9" s="2" t="s">
        <v>505</v>
      </c>
      <c r="W9" s="2" t="s">
        <v>589</v>
      </c>
      <c r="X9" s="2" t="s">
        <v>505</v>
      </c>
      <c r="AB9" s="2" t="s">
        <v>590</v>
      </c>
      <c r="AH9" s="2" t="s">
        <v>591</v>
      </c>
      <c r="AI9" s="2" t="s">
        <v>592</v>
      </c>
      <c r="AN9" s="2" t="s">
        <v>505</v>
      </c>
      <c r="AO9" s="2" t="s">
        <v>291</v>
      </c>
      <c r="AP9" s="2" t="s">
        <v>505</v>
      </c>
      <c r="AX9" s="2" t="s">
        <v>486</v>
      </c>
      <c r="AY9" s="2" t="s">
        <v>528</v>
      </c>
      <c r="BG9" s="16" t="s">
        <v>593</v>
      </c>
      <c r="XEQ9" s="2"/>
      <c r="XER9" s="2"/>
      <c r="XES9" s="2"/>
      <c r="XET9" s="2"/>
      <c r="XEU9" s="2"/>
      <c r="XEV9" s="2"/>
      <c r="XEW9" s="2"/>
      <c r="XEX9" s="2"/>
    </row>
    <row r="10" customHeight="1" spans="2:16378">
      <c r="B10" s="2" t="s">
        <v>359</v>
      </c>
      <c r="C10" s="2" t="s">
        <v>594</v>
      </c>
      <c r="D10" s="2" t="s">
        <v>595</v>
      </c>
      <c r="F10" s="2" t="str">
        <f t="shared" si="0"/>
        <v>工程-租赁</v>
      </c>
      <c r="G10" s="2" t="s">
        <v>407</v>
      </c>
      <c r="H10" s="2" t="s">
        <v>447</v>
      </c>
      <c r="I10" s="2" t="str">
        <f t="shared" si="1"/>
        <v>其他</v>
      </c>
      <c r="J10" s="2" t="s">
        <v>505</v>
      </c>
      <c r="K10" s="2" t="s">
        <v>505</v>
      </c>
      <c r="L10" s="9" t="s">
        <v>574</v>
      </c>
      <c r="P10" s="12" t="s">
        <v>505</v>
      </c>
      <c r="W10" s="2" t="s">
        <v>596</v>
      </c>
      <c r="AB10" s="2" t="s">
        <v>505</v>
      </c>
      <c r="AH10" s="2" t="s">
        <v>505</v>
      </c>
      <c r="AI10" s="2" t="s">
        <v>597</v>
      </c>
      <c r="AN10" s="2" t="s">
        <v>447</v>
      </c>
      <c r="AO10" s="2" t="s">
        <v>288</v>
      </c>
      <c r="AX10" s="2" t="s">
        <v>388</v>
      </c>
      <c r="AY10" s="2" t="s">
        <v>427</v>
      </c>
      <c r="BG10" s="16" t="s">
        <v>598</v>
      </c>
      <c r="XEQ10" s="2"/>
      <c r="XER10" s="2"/>
      <c r="XES10" s="2"/>
      <c r="XET10" s="2"/>
      <c r="XEU10" s="2"/>
      <c r="XEV10" s="2"/>
      <c r="XEW10" s="2"/>
      <c r="XEX10" s="2"/>
    </row>
    <row r="11" customHeight="1" spans="3:16378">
      <c r="C11" s="2" t="s">
        <v>599</v>
      </c>
      <c r="D11" s="2" t="s">
        <v>600</v>
      </c>
      <c r="F11" s="2" t="str">
        <f t="shared" si="0"/>
        <v>工程-置换</v>
      </c>
      <c r="G11" s="2" t="s">
        <v>407</v>
      </c>
      <c r="H11" s="2" t="s">
        <v>481</v>
      </c>
      <c r="L11" s="9" t="s">
        <v>22</v>
      </c>
      <c r="W11" s="2" t="s">
        <v>24</v>
      </c>
      <c r="AI11" s="2" t="s">
        <v>601</v>
      </c>
      <c r="AN11" s="2" t="s">
        <v>481</v>
      </c>
      <c r="AX11" s="2" t="s">
        <v>388</v>
      </c>
      <c r="AY11" s="2" t="s">
        <v>464</v>
      </c>
      <c r="BG11" s="17" t="s">
        <v>602</v>
      </c>
      <c r="XEQ11" s="2"/>
      <c r="XER11" s="2"/>
      <c r="XES11" s="2"/>
      <c r="XET11" s="2"/>
      <c r="XEU11" s="2"/>
      <c r="XEV11" s="2"/>
      <c r="XEW11" s="2"/>
      <c r="XEX11" s="2"/>
    </row>
    <row r="12" customHeight="1" spans="4:16378">
      <c r="D12" s="2" t="s">
        <v>440</v>
      </c>
      <c r="F12" s="2" t="str">
        <f t="shared" si="0"/>
        <v>工程-改造</v>
      </c>
      <c r="G12" s="2" t="s">
        <v>407</v>
      </c>
      <c r="H12" s="2" t="s">
        <v>515</v>
      </c>
      <c r="L12" s="9" t="s">
        <v>291</v>
      </c>
      <c r="W12" s="2" t="s">
        <v>603</v>
      </c>
      <c r="AI12" s="2" t="s">
        <v>592</v>
      </c>
      <c r="AN12" s="2" t="s">
        <v>541</v>
      </c>
      <c r="AX12" s="2" t="s">
        <v>388</v>
      </c>
      <c r="AY12" s="2" t="s">
        <v>499</v>
      </c>
      <c r="BG12" s="17" t="s">
        <v>604</v>
      </c>
      <c r="XEQ12" s="2"/>
      <c r="XER12" s="2"/>
      <c r="XES12" s="2"/>
      <c r="XET12" s="2"/>
      <c r="XEU12" s="2"/>
      <c r="XEV12" s="2"/>
      <c r="XEW12" s="2"/>
      <c r="XEX12" s="2"/>
    </row>
    <row r="13" customHeight="1" spans="4:16378">
      <c r="D13" s="2" t="s">
        <v>605</v>
      </c>
      <c r="F13" s="2" t="str">
        <f t="shared" si="0"/>
        <v>工程-自控</v>
      </c>
      <c r="G13" s="2" t="s">
        <v>407</v>
      </c>
      <c r="H13" s="2" t="s">
        <v>541</v>
      </c>
      <c r="W13" s="2" t="s">
        <v>555</v>
      </c>
      <c r="AI13" s="2" t="s">
        <v>606</v>
      </c>
      <c r="AN13" s="2" t="s">
        <v>561</v>
      </c>
      <c r="AX13" s="2" t="s">
        <v>388</v>
      </c>
      <c r="AY13" s="2" t="s">
        <v>529</v>
      </c>
      <c r="BG13" s="17" t="s">
        <v>607</v>
      </c>
      <c r="XEQ13" s="2"/>
      <c r="XER13" s="2"/>
      <c r="XES13" s="2"/>
      <c r="XET13" s="2"/>
      <c r="XEU13" s="2"/>
      <c r="XEV13" s="2"/>
      <c r="XEW13" s="2"/>
      <c r="XEX13" s="2"/>
    </row>
    <row r="14" customHeight="1" spans="4:16378">
      <c r="D14" s="2" t="s">
        <v>608</v>
      </c>
      <c r="F14" s="2" t="str">
        <f t="shared" si="0"/>
        <v>工程-安装</v>
      </c>
      <c r="G14" s="2" t="s">
        <v>407</v>
      </c>
      <c r="H14" s="2" t="s">
        <v>561</v>
      </c>
      <c r="W14" s="2" t="s">
        <v>570</v>
      </c>
      <c r="AI14" s="2" t="s">
        <v>609</v>
      </c>
      <c r="AN14" s="2" t="s">
        <v>448</v>
      </c>
      <c r="AX14" s="2" t="s">
        <v>388</v>
      </c>
      <c r="AY14" s="2" t="s">
        <v>505</v>
      </c>
      <c r="BG14" s="17" t="s">
        <v>610</v>
      </c>
      <c r="XEQ14" s="2"/>
      <c r="XER14" s="2"/>
      <c r="XES14" s="2"/>
      <c r="XET14" s="2"/>
      <c r="XEU14" s="2"/>
      <c r="XEV14" s="2"/>
      <c r="XEW14" s="2"/>
      <c r="XEX14" s="2"/>
    </row>
    <row r="15" customHeight="1" spans="4:16378">
      <c r="D15" s="2" t="s">
        <v>611</v>
      </c>
      <c r="F15" s="2" t="str">
        <f t="shared" si="0"/>
        <v>工程-其他</v>
      </c>
      <c r="G15" s="2" t="s">
        <v>407</v>
      </c>
      <c r="H15" s="2" t="s">
        <v>505</v>
      </c>
      <c r="W15" s="2" t="s">
        <v>504</v>
      </c>
      <c r="AI15" s="2" t="s">
        <v>612</v>
      </c>
      <c r="AN15" s="2" t="s">
        <v>482</v>
      </c>
      <c r="AX15" s="2" t="s">
        <v>389</v>
      </c>
      <c r="AY15" s="2" t="s">
        <v>428</v>
      </c>
      <c r="BG15" s="17"/>
      <c r="XEQ15" s="2"/>
      <c r="XER15" s="2"/>
      <c r="XES15" s="2"/>
      <c r="XET15" s="2"/>
      <c r="XEU15" s="2"/>
      <c r="XEV15" s="2"/>
      <c r="XEW15" s="2"/>
      <c r="XEX15" s="2"/>
    </row>
    <row r="16" customHeight="1" spans="4:16378">
      <c r="D16" s="2" t="s">
        <v>613</v>
      </c>
      <c r="F16" s="2" t="str">
        <f t="shared" si="0"/>
        <v>EMC-制冷与供暖运营</v>
      </c>
      <c r="G16" s="2" t="s">
        <v>360</v>
      </c>
      <c r="H16" s="2" t="s">
        <v>448</v>
      </c>
      <c r="W16" s="2" t="s">
        <v>614</v>
      </c>
      <c r="AI16" s="2" t="s">
        <v>615</v>
      </c>
      <c r="AN16" s="2" t="s">
        <v>449</v>
      </c>
      <c r="AX16" s="2" t="s">
        <v>390</v>
      </c>
      <c r="AY16" s="2" t="s">
        <v>429</v>
      </c>
      <c r="BG16" s="17"/>
      <c r="XEQ16" s="2"/>
      <c r="XER16" s="2"/>
      <c r="XES16" s="2"/>
      <c r="XET16" s="2"/>
      <c r="XEU16" s="2"/>
      <c r="XEV16" s="2"/>
      <c r="XEW16" s="2"/>
      <c r="XEX16" s="2"/>
    </row>
    <row r="17" s="2" customFormat="1" customHeight="1" spans="4:59">
      <c r="D17" s="2" t="s">
        <v>616</v>
      </c>
      <c r="F17" s="2" t="str">
        <f t="shared" si="0"/>
        <v>EMC-节能运营</v>
      </c>
      <c r="G17" s="2" t="s">
        <v>360</v>
      </c>
      <c r="H17" s="2" t="s">
        <v>482</v>
      </c>
      <c r="W17" s="2" t="s">
        <v>505</v>
      </c>
      <c r="AI17" s="2" t="s">
        <v>617</v>
      </c>
      <c r="AN17" s="2" t="s">
        <v>483</v>
      </c>
      <c r="AX17" s="2" t="s">
        <v>390</v>
      </c>
      <c r="AY17" s="2" t="s">
        <v>465</v>
      </c>
      <c r="BG17" s="17"/>
    </row>
    <row r="18" s="2" customFormat="1" customHeight="1" spans="4:59">
      <c r="D18" s="2" t="s">
        <v>618</v>
      </c>
      <c r="F18" s="2" t="str">
        <f t="shared" si="0"/>
        <v>商贸-主设备</v>
      </c>
      <c r="G18" s="2" t="s">
        <v>408</v>
      </c>
      <c r="H18" s="2" t="s">
        <v>422</v>
      </c>
      <c r="AI18" s="2" t="s">
        <v>619</v>
      </c>
      <c r="AN18" s="2" t="s">
        <v>516</v>
      </c>
      <c r="AX18" s="2" t="s">
        <v>390</v>
      </c>
      <c r="AY18" s="2" t="s">
        <v>620</v>
      </c>
      <c r="BG18" s="3"/>
    </row>
    <row r="19" s="2" customFormat="1" customHeight="1" spans="4:59">
      <c r="D19" s="2" t="s">
        <v>621</v>
      </c>
      <c r="F19" s="2" t="str">
        <f t="shared" si="0"/>
        <v>商贸-零售</v>
      </c>
      <c r="G19" s="2" t="s">
        <v>408</v>
      </c>
      <c r="H19" s="2" t="s">
        <v>460</v>
      </c>
      <c r="AI19" s="2" t="s">
        <v>622</v>
      </c>
      <c r="AN19" s="2" t="s">
        <v>450</v>
      </c>
      <c r="AX19" s="2" t="s">
        <v>390</v>
      </c>
      <c r="AY19" s="2" t="s">
        <v>623</v>
      </c>
      <c r="BG19" s="3"/>
    </row>
    <row r="20" s="2" customFormat="1" customHeight="1" spans="4:59">
      <c r="D20" s="2" t="s">
        <v>624</v>
      </c>
      <c r="F20" s="2" t="str">
        <f t="shared" si="0"/>
        <v>商贸-其他</v>
      </c>
      <c r="G20" s="2" t="s">
        <v>408</v>
      </c>
      <c r="H20" s="2" t="s">
        <v>505</v>
      </c>
      <c r="AI20" s="2" t="s">
        <v>625</v>
      </c>
      <c r="AN20" s="2" t="s">
        <v>484</v>
      </c>
      <c r="AX20" s="2" t="s">
        <v>390</v>
      </c>
      <c r="AY20" s="2" t="s">
        <v>626</v>
      </c>
      <c r="BG20" s="3"/>
    </row>
    <row r="21" s="2" customFormat="1" customHeight="1" spans="4:59">
      <c r="D21" s="2" t="s">
        <v>627</v>
      </c>
      <c r="F21" s="2" t="str">
        <f t="shared" si="0"/>
        <v>信息-推广</v>
      </c>
      <c r="G21" s="2" t="s">
        <v>409</v>
      </c>
      <c r="H21" s="2" t="s">
        <v>449</v>
      </c>
      <c r="AI21" s="2" t="s">
        <v>628</v>
      </c>
      <c r="AN21" s="2" t="s">
        <v>3</v>
      </c>
      <c r="AX21" s="2" t="s">
        <v>390</v>
      </c>
      <c r="AY21" s="2" t="s">
        <v>567</v>
      </c>
      <c r="BG21" s="3"/>
    </row>
    <row r="22" s="2" customFormat="1" customHeight="1" spans="4:59">
      <c r="D22" s="2" t="s">
        <v>629</v>
      </c>
      <c r="F22" s="2" t="str">
        <f t="shared" si="0"/>
        <v>信息-智能物联</v>
      </c>
      <c r="G22" s="2" t="s">
        <v>409</v>
      </c>
      <c r="H22" s="2" t="s">
        <v>483</v>
      </c>
      <c r="AI22" s="2" t="s">
        <v>630</v>
      </c>
      <c r="AN22" s="2" t="s">
        <v>631</v>
      </c>
      <c r="AX22" s="2" t="s">
        <v>390</v>
      </c>
      <c r="AY22" s="2" t="s">
        <v>505</v>
      </c>
      <c r="BG22" s="3"/>
    </row>
    <row r="23" s="2" customFormat="1" customHeight="1" spans="4:59">
      <c r="D23" s="2" t="s">
        <v>632</v>
      </c>
      <c r="F23" s="2" t="str">
        <f t="shared" si="0"/>
        <v>信息-ERP</v>
      </c>
      <c r="G23" s="2" t="s">
        <v>409</v>
      </c>
      <c r="H23" s="2" t="s">
        <v>516</v>
      </c>
      <c r="AI23" s="2" t="s">
        <v>633</v>
      </c>
      <c r="AX23" s="2" t="s">
        <v>391</v>
      </c>
      <c r="AY23" s="2" t="s">
        <v>430</v>
      </c>
      <c r="BG23" s="3"/>
    </row>
    <row r="24" s="2" customFormat="1" customHeight="1" spans="4:59">
      <c r="D24" s="2" t="s">
        <v>634</v>
      </c>
      <c r="F24" s="2" t="str">
        <f t="shared" si="0"/>
        <v>信息-其他</v>
      </c>
      <c r="G24" s="2" t="s">
        <v>409</v>
      </c>
      <c r="H24" s="2" t="s">
        <v>505</v>
      </c>
      <c r="AI24" s="2" t="s">
        <v>635</v>
      </c>
      <c r="AX24" s="2" t="s">
        <v>391</v>
      </c>
      <c r="AY24" s="2" t="s">
        <v>466</v>
      </c>
      <c r="BG24" s="3"/>
    </row>
    <row r="25" s="2" customFormat="1" customHeight="1" spans="4:59">
      <c r="D25" s="2" t="s">
        <v>636</v>
      </c>
      <c r="F25" s="2" t="str">
        <f t="shared" si="0"/>
        <v>综合-政策奖励</v>
      </c>
      <c r="G25" s="2" t="s">
        <v>410</v>
      </c>
      <c r="H25" s="2" t="s">
        <v>450</v>
      </c>
      <c r="AI25" s="2" t="s">
        <v>637</v>
      </c>
      <c r="AX25" s="2" t="s">
        <v>391</v>
      </c>
      <c r="AY25" s="2" t="s">
        <v>501</v>
      </c>
      <c r="BG25" s="3"/>
    </row>
    <row r="26" s="2" customFormat="1" customHeight="1" spans="4:59">
      <c r="D26" s="2" t="s">
        <v>638</v>
      </c>
      <c r="F26" s="2" t="str">
        <f t="shared" si="0"/>
        <v>综合-资产处置</v>
      </c>
      <c r="G26" s="2" t="s">
        <v>410</v>
      </c>
      <c r="H26" s="2" t="s">
        <v>484</v>
      </c>
      <c r="AI26" s="2" t="s">
        <v>639</v>
      </c>
      <c r="AX26" s="2" t="s">
        <v>391</v>
      </c>
      <c r="AY26" s="2" t="s">
        <v>531</v>
      </c>
      <c r="BG26" s="3"/>
    </row>
    <row r="27" s="2" customFormat="1" customHeight="1" spans="4:59">
      <c r="D27" s="2" t="s">
        <v>640</v>
      </c>
      <c r="F27" s="2" t="str">
        <f t="shared" si="0"/>
        <v>综合-其他</v>
      </c>
      <c r="G27" s="2" t="s">
        <v>410</v>
      </c>
      <c r="H27" s="2" t="s">
        <v>505</v>
      </c>
      <c r="AI27" s="2" t="s">
        <v>641</v>
      </c>
      <c r="AX27" s="2" t="s">
        <v>391</v>
      </c>
      <c r="AY27" s="2" t="s">
        <v>552</v>
      </c>
      <c r="BG27" s="3"/>
    </row>
    <row r="28" s="2" customFormat="1" customHeight="1" spans="4:59">
      <c r="D28" s="2" t="s">
        <v>642</v>
      </c>
      <c r="F28" s="2" t="str">
        <f t="shared" si="0"/>
        <v>管理-部门</v>
      </c>
      <c r="G28" s="2" t="s">
        <v>344</v>
      </c>
      <c r="H28" s="2" t="s">
        <v>3</v>
      </c>
      <c r="AI28" s="2" t="s">
        <v>643</v>
      </c>
      <c r="AX28" s="2" t="s">
        <v>391</v>
      </c>
      <c r="AY28" s="2" t="s">
        <v>568</v>
      </c>
      <c r="BG28" s="3"/>
    </row>
    <row r="29" s="2" customFormat="1" customHeight="1" spans="4:59">
      <c r="D29" s="2" t="s">
        <v>644</v>
      </c>
      <c r="F29" s="2" t="str">
        <f t="shared" si="0"/>
        <v>管理-科研</v>
      </c>
      <c r="G29" s="2" t="s">
        <v>344</v>
      </c>
      <c r="H29" s="2" t="s">
        <v>631</v>
      </c>
      <c r="AI29" s="2" t="s">
        <v>645</v>
      </c>
      <c r="AX29" s="2" t="s">
        <v>391</v>
      </c>
      <c r="AY29" s="2" t="s">
        <v>469</v>
      </c>
      <c r="BG29" s="3"/>
    </row>
    <row r="30" s="2" customFormat="1" customHeight="1" spans="4:59">
      <c r="D30" s="2" t="s">
        <v>646</v>
      </c>
      <c r="F30" s="2" t="str">
        <f t="shared" si="0"/>
        <v>工程-销售</v>
      </c>
      <c r="G30" s="2" t="s">
        <v>407</v>
      </c>
      <c r="H30" s="2" t="s">
        <v>647</v>
      </c>
      <c r="AI30" s="2" t="s">
        <v>648</v>
      </c>
      <c r="AX30" s="2" t="s">
        <v>391</v>
      </c>
      <c r="AY30" s="2" t="s">
        <v>505</v>
      </c>
      <c r="BG30" s="3"/>
    </row>
    <row r="31" s="2" customFormat="1" customHeight="1" spans="4:59">
      <c r="D31" s="2" t="s">
        <v>649</v>
      </c>
      <c r="AI31" s="2" t="s">
        <v>650</v>
      </c>
      <c r="AX31" s="2" t="s">
        <v>392</v>
      </c>
      <c r="AY31" s="2" t="s">
        <v>431</v>
      </c>
      <c r="BG31" s="3"/>
    </row>
    <row r="32" s="2" customFormat="1" customHeight="1" spans="4:59">
      <c r="D32" s="2" t="s">
        <v>651</v>
      </c>
      <c r="AI32" s="2" t="s">
        <v>652</v>
      </c>
      <c r="AX32" s="2" t="s">
        <v>392</v>
      </c>
      <c r="AY32" s="2" t="s">
        <v>467</v>
      </c>
      <c r="BG32" s="3"/>
    </row>
    <row r="33" s="2" customFormat="1" customHeight="1" spans="4:59">
      <c r="D33" s="2" t="s">
        <v>653</v>
      </c>
      <c r="AI33" s="2" t="s">
        <v>654</v>
      </c>
      <c r="AX33" s="2" t="s">
        <v>392</v>
      </c>
      <c r="AY33" s="2" t="s">
        <v>502</v>
      </c>
      <c r="BG33" s="3"/>
    </row>
    <row r="34" s="2" customFormat="1" customHeight="1" spans="4:59">
      <c r="D34" s="2" t="s">
        <v>655</v>
      </c>
      <c r="AI34" s="2" t="s">
        <v>656</v>
      </c>
      <c r="AX34" s="2" t="s">
        <v>392</v>
      </c>
      <c r="AY34" s="2" t="s">
        <v>532</v>
      </c>
      <c r="BG34" s="3"/>
    </row>
    <row r="35" s="2" customFormat="1" customHeight="1" spans="4:59">
      <c r="D35" s="2" t="s">
        <v>657</v>
      </c>
      <c r="AI35" s="2" t="s">
        <v>658</v>
      </c>
      <c r="AX35" s="2" t="s">
        <v>392</v>
      </c>
      <c r="AY35" s="2" t="s">
        <v>553</v>
      </c>
      <c r="BG35" s="3"/>
    </row>
    <row r="36" s="2" customFormat="1" customHeight="1" spans="4:59">
      <c r="D36" s="2" t="s">
        <v>659</v>
      </c>
      <c r="AI36" s="2" t="s">
        <v>660</v>
      </c>
      <c r="AX36" s="2" t="s">
        <v>392</v>
      </c>
      <c r="AY36" s="2" t="s">
        <v>505</v>
      </c>
      <c r="BG36" s="3"/>
    </row>
    <row r="37" s="2" customFormat="1" customHeight="1" spans="4:59">
      <c r="D37" s="2" t="s">
        <v>661</v>
      </c>
      <c r="AI37" s="2" t="s">
        <v>662</v>
      </c>
      <c r="AX37" s="2" t="s">
        <v>23</v>
      </c>
      <c r="AY37" s="2" t="s">
        <v>432</v>
      </c>
      <c r="BG37" s="3"/>
    </row>
    <row r="38" s="2" customFormat="1" customHeight="1" spans="4:59">
      <c r="D38" s="2" t="s">
        <v>663</v>
      </c>
      <c r="AI38" s="2" t="s">
        <v>664</v>
      </c>
      <c r="AX38" s="2" t="s">
        <v>23</v>
      </c>
      <c r="AY38" s="2" t="s">
        <v>468</v>
      </c>
      <c r="BG38" s="3"/>
    </row>
    <row r="39" s="2" customFormat="1" customHeight="1" spans="4:59">
      <c r="D39" s="2" t="s">
        <v>665</v>
      </c>
      <c r="AI39" s="2" t="s">
        <v>666</v>
      </c>
      <c r="AX39" s="2" t="s">
        <v>23</v>
      </c>
      <c r="AY39" s="2" t="s">
        <v>503</v>
      </c>
      <c r="BG39" s="3"/>
    </row>
    <row r="40" s="2" customFormat="1" customHeight="1" spans="4:59">
      <c r="D40" s="2" t="s">
        <v>667</v>
      </c>
      <c r="AI40" s="2" t="s">
        <v>668</v>
      </c>
      <c r="AX40" s="2" t="s">
        <v>23</v>
      </c>
      <c r="AY40" s="2" t="s">
        <v>533</v>
      </c>
      <c r="BG40" s="3"/>
    </row>
    <row r="41" s="2" customFormat="1" customHeight="1" spans="4:59">
      <c r="D41" s="2" t="s">
        <v>669</v>
      </c>
      <c r="AI41" s="2" t="s">
        <v>670</v>
      </c>
      <c r="AX41" s="2" t="s">
        <v>23</v>
      </c>
      <c r="AY41" s="2" t="s">
        <v>554</v>
      </c>
      <c r="BG41" s="3"/>
    </row>
    <row r="42" s="2" customFormat="1" customHeight="1" spans="4:59">
      <c r="D42" s="2" t="s">
        <v>671</v>
      </c>
      <c r="AI42" s="2" t="s">
        <v>672</v>
      </c>
      <c r="AX42" s="2" t="s">
        <v>23</v>
      </c>
      <c r="AY42" s="2" t="s">
        <v>569</v>
      </c>
      <c r="BG42" s="3"/>
    </row>
    <row r="43" s="2" customFormat="1" customHeight="1" spans="4:59">
      <c r="D43" s="2" t="s">
        <v>673</v>
      </c>
      <c r="AI43" s="2" t="s">
        <v>674</v>
      </c>
      <c r="AX43" s="2" t="s">
        <v>23</v>
      </c>
      <c r="AY43" s="2" t="s">
        <v>469</v>
      </c>
      <c r="BG43" s="3"/>
    </row>
    <row r="44" s="2" customFormat="1" customHeight="1" spans="4:59">
      <c r="D44" s="2" t="s">
        <v>675</v>
      </c>
      <c r="AX44" s="2" t="s">
        <v>23</v>
      </c>
      <c r="AY44" s="2" t="s">
        <v>589</v>
      </c>
      <c r="BG44" s="3"/>
    </row>
    <row r="45" s="2" customFormat="1" customHeight="1" spans="4:59">
      <c r="D45" s="2" t="s">
        <v>676</v>
      </c>
      <c r="AX45" s="2" t="s">
        <v>23</v>
      </c>
      <c r="AY45" s="2" t="s">
        <v>596</v>
      </c>
      <c r="BG45" s="3"/>
    </row>
    <row r="46" s="2" customFormat="1" customHeight="1" spans="4:59">
      <c r="D46" s="2" t="s">
        <v>677</v>
      </c>
      <c r="AX46" s="2" t="s">
        <v>23</v>
      </c>
      <c r="AY46" s="2" t="s">
        <v>24</v>
      </c>
      <c r="BG46" s="3"/>
    </row>
    <row r="47" s="2" customFormat="1" customHeight="1" spans="4:59">
      <c r="D47" s="2" t="s">
        <v>678</v>
      </c>
      <c r="AX47" s="2" t="s">
        <v>23</v>
      </c>
      <c r="AY47" s="2" t="s">
        <v>603</v>
      </c>
      <c r="BG47" s="3"/>
    </row>
    <row r="48" s="2" customFormat="1" customHeight="1" spans="4:59">
      <c r="D48" s="2" t="s">
        <v>679</v>
      </c>
      <c r="AX48" s="2" t="s">
        <v>23</v>
      </c>
      <c r="AY48" s="2" t="s">
        <v>555</v>
      </c>
      <c r="BG48" s="3"/>
    </row>
    <row r="49" s="2" customFormat="1" customHeight="1" spans="4:59">
      <c r="D49" s="2" t="s">
        <v>680</v>
      </c>
      <c r="AX49" s="2" t="s">
        <v>23</v>
      </c>
      <c r="AY49" s="2" t="s">
        <v>570</v>
      </c>
      <c r="BG49" s="3"/>
    </row>
    <row r="50" s="2" customFormat="1" customHeight="1" spans="4:59">
      <c r="D50" s="2" t="s">
        <v>681</v>
      </c>
      <c r="AX50" s="2" t="s">
        <v>23</v>
      </c>
      <c r="AY50" s="2" t="s">
        <v>614</v>
      </c>
      <c r="BG50" s="3"/>
    </row>
    <row r="51" s="2" customFormat="1" customHeight="1" spans="4:59">
      <c r="D51" s="2" t="s">
        <v>682</v>
      </c>
      <c r="AX51" s="2" t="s">
        <v>23</v>
      </c>
      <c r="AY51" s="2" t="s">
        <v>504</v>
      </c>
      <c r="BG51" s="3"/>
    </row>
    <row r="52" s="2" customFormat="1" customHeight="1" spans="4:59">
      <c r="D52" s="2" t="s">
        <v>683</v>
      </c>
      <c r="AX52" s="2" t="s">
        <v>23</v>
      </c>
      <c r="AY52" s="2" t="s">
        <v>505</v>
      </c>
      <c r="BG52" s="3"/>
    </row>
    <row r="53" s="2" customFormat="1" customHeight="1" spans="4:59">
      <c r="D53" s="2" t="s">
        <v>684</v>
      </c>
      <c r="AX53" s="2" t="s">
        <v>393</v>
      </c>
      <c r="AY53" s="2" t="s">
        <v>433</v>
      </c>
      <c r="BG53" s="3"/>
    </row>
    <row r="54" s="2" customFormat="1" customHeight="1" spans="4:59">
      <c r="D54" s="2" t="s">
        <v>685</v>
      </c>
      <c r="AX54" s="2" t="s">
        <v>393</v>
      </c>
      <c r="AY54" s="2" t="s">
        <v>469</v>
      </c>
      <c r="BG54" s="3"/>
    </row>
    <row r="55" s="2" customFormat="1" customHeight="1" spans="4:59">
      <c r="D55" s="2" t="s">
        <v>686</v>
      </c>
      <c r="AX55" s="2" t="s">
        <v>393</v>
      </c>
      <c r="AY55" s="2" t="s">
        <v>504</v>
      </c>
      <c r="BG55" s="3"/>
    </row>
    <row r="56" s="2" customFormat="1" customHeight="1" spans="4:59">
      <c r="D56" s="2" t="s">
        <v>687</v>
      </c>
      <c r="AX56" s="2" t="s">
        <v>393</v>
      </c>
      <c r="AY56" s="2" t="s">
        <v>534</v>
      </c>
      <c r="BG56" s="3"/>
    </row>
    <row r="57" s="2" customFormat="1" customHeight="1" spans="4:59">
      <c r="D57" s="2" t="s">
        <v>688</v>
      </c>
      <c r="AX57" s="2" t="s">
        <v>393</v>
      </c>
      <c r="AY57" s="2" t="s">
        <v>555</v>
      </c>
      <c r="BG57" s="3"/>
    </row>
    <row r="58" s="2" customFormat="1" customHeight="1" spans="4:59">
      <c r="D58" s="2" t="s">
        <v>689</v>
      </c>
      <c r="AX58" s="2" t="s">
        <v>393</v>
      </c>
      <c r="AY58" s="2" t="s">
        <v>570</v>
      </c>
      <c r="BG58" s="3"/>
    </row>
    <row r="59" s="2" customFormat="1" customHeight="1" spans="4:59">
      <c r="D59" s="2" t="s">
        <v>690</v>
      </c>
      <c r="AX59" s="2" t="s">
        <v>393</v>
      </c>
      <c r="AY59" s="2" t="s">
        <v>580</v>
      </c>
      <c r="BG59" s="3"/>
    </row>
    <row r="60" s="2" customFormat="1" customHeight="1" spans="4:59">
      <c r="D60" s="2" t="s">
        <v>691</v>
      </c>
      <c r="AX60" s="2" t="s">
        <v>393</v>
      </c>
      <c r="AY60" s="2" t="s">
        <v>505</v>
      </c>
      <c r="BG60" s="3"/>
    </row>
    <row r="61" s="2" customFormat="1" customHeight="1" spans="4:59">
      <c r="D61" s="2" t="s">
        <v>692</v>
      </c>
      <c r="AX61" s="2" t="s">
        <v>394</v>
      </c>
      <c r="AY61" s="2" t="s">
        <v>434</v>
      </c>
      <c r="BG61" s="3"/>
    </row>
    <row r="62" s="2" customFormat="1" customHeight="1" spans="50:59">
      <c r="AX62" s="2" t="s">
        <v>394</v>
      </c>
      <c r="AY62" s="2" t="s">
        <v>470</v>
      </c>
      <c r="BG62" s="3"/>
    </row>
    <row r="63" s="2" customFormat="1" customHeight="1" spans="50:59">
      <c r="AX63" s="2" t="s">
        <v>394</v>
      </c>
      <c r="AY63" s="2" t="s">
        <v>505</v>
      </c>
      <c r="BG63" s="3"/>
    </row>
    <row r="64" s="2" customFormat="1" customHeight="1" spans="50:59">
      <c r="AX64" s="2" t="s">
        <v>395</v>
      </c>
      <c r="AY64" s="2" t="s">
        <v>435</v>
      </c>
      <c r="BG64" s="3"/>
    </row>
    <row r="65" s="2" customFormat="1" customHeight="1" spans="50:59">
      <c r="AX65" s="2" t="s">
        <v>395</v>
      </c>
      <c r="AY65" s="2" t="s">
        <v>471</v>
      </c>
      <c r="BG65" s="3"/>
    </row>
    <row r="66" s="2" customFormat="1" customHeight="1" spans="50:59">
      <c r="AX66" s="2" t="s">
        <v>396</v>
      </c>
      <c r="AY66" s="2" t="s">
        <v>436</v>
      </c>
      <c r="BG66" s="3"/>
    </row>
    <row r="67" s="2" customFormat="1" customHeight="1" spans="50:59">
      <c r="AX67" s="2" t="s">
        <v>396</v>
      </c>
      <c r="AY67" s="2" t="s">
        <v>472</v>
      </c>
      <c r="BG67" s="3"/>
    </row>
    <row r="68" s="2" customFormat="1" customHeight="1" spans="50:59">
      <c r="AX68" s="2" t="s">
        <v>397</v>
      </c>
      <c r="AY68" s="2" t="s">
        <v>437</v>
      </c>
      <c r="BG68" s="3"/>
    </row>
    <row r="69" s="2" customFormat="1" customHeight="1" spans="50:59">
      <c r="AX69" s="2" t="s">
        <v>397</v>
      </c>
      <c r="AY69" s="2" t="s">
        <v>473</v>
      </c>
      <c r="BG69" s="3"/>
    </row>
    <row r="70" s="2" customFormat="1" customHeight="1" spans="50:59">
      <c r="AX70" s="2" t="s">
        <v>397</v>
      </c>
      <c r="AY70" s="2" t="s">
        <v>506</v>
      </c>
      <c r="BG70" s="3"/>
    </row>
    <row r="71" s="2" customFormat="1" customHeight="1" spans="50:59">
      <c r="AX71" s="2" t="s">
        <v>397</v>
      </c>
      <c r="AY71" s="2" t="s">
        <v>535</v>
      </c>
      <c r="BG71" s="3"/>
    </row>
    <row r="72" s="2" customFormat="1" customHeight="1" spans="50:59">
      <c r="AX72" s="2" t="s">
        <v>397</v>
      </c>
      <c r="AY72" s="2" t="s">
        <v>556</v>
      </c>
      <c r="BG72" s="3"/>
    </row>
    <row r="73" s="2" customFormat="1" customHeight="1" spans="50:59">
      <c r="AX73" s="2" t="s">
        <v>397</v>
      </c>
      <c r="AY73" s="2" t="s">
        <v>571</v>
      </c>
      <c r="BG73" s="3"/>
    </row>
    <row r="74" s="2" customFormat="1" customHeight="1" spans="50:59">
      <c r="AX74" s="2" t="s">
        <v>397</v>
      </c>
      <c r="AY74" s="2" t="s">
        <v>581</v>
      </c>
      <c r="BG74" s="3"/>
    </row>
    <row r="75" s="2" customFormat="1" customHeight="1" spans="50:59">
      <c r="AX75" s="2" t="s">
        <v>397</v>
      </c>
      <c r="AY75" s="2" t="s">
        <v>590</v>
      </c>
      <c r="BG75" s="3"/>
    </row>
    <row r="76" s="2" customFormat="1" customHeight="1" spans="50:59">
      <c r="AX76" s="2" t="s">
        <v>397</v>
      </c>
      <c r="AY76" s="2" t="s">
        <v>505</v>
      </c>
      <c r="BG76" s="3"/>
    </row>
    <row r="77" s="2" customFormat="1" customHeight="1" spans="59:59">
      <c r="BG77" s="3"/>
    </row>
    <row r="78" s="2" customFormat="1" customHeight="1" spans="59:59">
      <c r="BG78" s="3"/>
    </row>
    <row r="79" s="2" customFormat="1" customHeight="1" spans="59:59">
      <c r="BG79" s="3"/>
    </row>
    <row r="80" s="2" customFormat="1" customHeight="1" spans="59:59">
      <c r="BG80" s="3"/>
    </row>
    <row r="81" s="2" customFormat="1" customHeight="1" spans="59:59">
      <c r="BG81" s="3"/>
    </row>
    <row r="82" s="2" customFormat="1" customHeight="1" spans="59:59">
      <c r="BG82" s="3"/>
    </row>
    <row r="83" s="2" customFormat="1" customHeight="1" spans="59:59">
      <c r="BG83" s="3"/>
    </row>
    <row r="84" s="2" customFormat="1" customHeight="1" spans="59:59">
      <c r="BG84" s="3"/>
    </row>
    <row r="85" s="2" customFormat="1" customHeight="1" spans="59:59">
      <c r="BG85" s="3"/>
    </row>
    <row r="86" s="2" customFormat="1" customHeight="1" spans="59:59">
      <c r="BG86" s="3"/>
    </row>
    <row r="87" s="2" customFormat="1" customHeight="1" spans="59:59">
      <c r="BG87" s="3"/>
    </row>
    <row r="88" s="2" customFormat="1" customHeight="1" spans="59:59">
      <c r="BG88" s="3"/>
    </row>
    <row r="89" s="2" customFormat="1" customHeight="1" spans="59:59">
      <c r="BG89" s="3"/>
    </row>
    <row r="90" s="2" customFormat="1" customHeight="1" spans="59:59">
      <c r="BG90" s="3"/>
    </row>
    <row r="91" s="2" customFormat="1" customHeight="1" spans="59:59">
      <c r="BG91" s="3"/>
    </row>
    <row r="92" s="2" customFormat="1" customHeight="1" spans="59:59">
      <c r="BG92" s="3"/>
    </row>
    <row r="93" s="2" customFormat="1" customHeight="1" spans="59:59">
      <c r="BG93" s="3"/>
    </row>
    <row r="94" s="2" customFormat="1" customHeight="1" spans="59:59">
      <c r="BG94" s="3"/>
    </row>
    <row r="95" s="2" customFormat="1" customHeight="1" spans="59:59">
      <c r="BG95" s="3"/>
    </row>
    <row r="96" s="2" customFormat="1" customHeight="1" spans="59:59">
      <c r="BG96" s="3"/>
    </row>
    <row r="97" s="2" customFormat="1" customHeight="1" spans="59:59">
      <c r="BG97" s="3"/>
    </row>
    <row r="98" s="2" customFormat="1" customHeight="1" spans="59:59">
      <c r="BG98" s="3"/>
    </row>
    <row r="99" s="2" customFormat="1" customHeight="1" spans="59:59">
      <c r="BG99" s="3"/>
    </row>
    <row r="100" s="2" customFormat="1" customHeight="1" spans="59:59">
      <c r="BG100" s="3"/>
    </row>
    <row r="101" s="2" customFormat="1" customHeight="1" spans="59:59">
      <c r="BG101" s="3"/>
    </row>
    <row r="102" s="2" customFormat="1" customHeight="1" spans="59:59">
      <c r="BG102" s="3"/>
    </row>
    <row r="103" s="2" customFormat="1" customHeight="1" spans="59:59">
      <c r="BG103" s="3"/>
    </row>
    <row r="104" s="2" customFormat="1" customHeight="1" spans="59:59">
      <c r="BG104" s="3"/>
    </row>
    <row r="105" s="2" customFormat="1" customHeight="1" spans="59:59">
      <c r="BG105" s="3"/>
    </row>
    <row r="106" s="2" customFormat="1" customHeight="1" spans="59:59">
      <c r="BG106" s="3"/>
    </row>
    <row r="107" s="2" customFormat="1" customHeight="1" spans="59:59">
      <c r="BG107" s="3"/>
    </row>
    <row r="108" s="2" customFormat="1" customHeight="1" spans="59:59">
      <c r="BG108" s="3"/>
    </row>
    <row r="109" s="2" customFormat="1" customHeight="1" spans="59:59">
      <c r="BG109" s="3"/>
    </row>
    <row r="110" s="2" customFormat="1" customHeight="1" spans="59:59">
      <c r="BG110" s="3"/>
    </row>
    <row r="111" s="2" customFormat="1" customHeight="1" spans="59:59">
      <c r="BG111" s="3"/>
    </row>
    <row r="112" s="2" customFormat="1" customHeight="1" spans="59:59">
      <c r="BG112" s="3"/>
    </row>
    <row r="113" s="2" customFormat="1" customHeight="1" spans="59:59">
      <c r="BG113" s="3"/>
    </row>
    <row r="114" s="2" customFormat="1" customHeight="1" spans="59:59">
      <c r="BG114" s="3"/>
    </row>
    <row r="115" s="2" customFormat="1" customHeight="1" spans="59:59">
      <c r="BG115" s="3"/>
    </row>
    <row r="116" s="2" customFormat="1" customHeight="1" spans="59:59">
      <c r="BG116" s="3"/>
    </row>
    <row r="117" s="2" customFormat="1" customHeight="1" spans="59:59">
      <c r="BG117" s="3"/>
    </row>
    <row r="118" s="2" customFormat="1" customHeight="1" spans="59:59">
      <c r="BG118" s="3"/>
    </row>
    <row r="119" s="2" customFormat="1" customHeight="1" spans="59:59">
      <c r="BG119" s="3"/>
    </row>
    <row r="120" s="2" customFormat="1" customHeight="1" spans="59:59">
      <c r="BG120" s="3"/>
    </row>
    <row r="121" s="2" customFormat="1" customHeight="1" spans="59:59">
      <c r="BG121" s="3"/>
    </row>
    <row r="122" s="2" customFormat="1" customHeight="1" spans="59:59">
      <c r="BG122" s="3"/>
    </row>
    <row r="123" s="2" customFormat="1" customHeight="1" spans="59:59">
      <c r="BG123" s="3"/>
    </row>
    <row r="124" s="2" customFormat="1" customHeight="1" spans="59:59">
      <c r="BG124" s="3"/>
    </row>
    <row r="125" s="2" customFormat="1" customHeight="1" spans="59:59">
      <c r="BG125" s="3"/>
    </row>
    <row r="126" s="2" customFormat="1" customHeight="1" spans="59:59">
      <c r="BG126" s="3"/>
    </row>
    <row r="127" s="2" customFormat="1" customHeight="1" spans="59:59">
      <c r="BG127" s="3"/>
    </row>
    <row r="128" s="2" customFormat="1" customHeight="1" spans="59:59">
      <c r="BG128" s="3"/>
    </row>
    <row r="129" s="2" customFormat="1" customHeight="1" spans="59:59">
      <c r="BG129" s="3"/>
    </row>
    <row r="130" s="2" customFormat="1" customHeight="1" spans="59:59">
      <c r="BG130" s="3"/>
    </row>
    <row r="131" s="2" customFormat="1" customHeight="1" spans="59:59">
      <c r="BG131" s="3"/>
    </row>
    <row r="132" s="2" customFormat="1" customHeight="1" spans="59:59">
      <c r="BG132" s="3"/>
    </row>
    <row r="133" s="2" customFormat="1" customHeight="1" spans="59:59">
      <c r="BG133" s="3"/>
    </row>
    <row r="134" s="2" customFormat="1" customHeight="1" spans="59:59">
      <c r="BG134" s="3"/>
    </row>
    <row r="135" s="2" customFormat="1" customHeight="1" spans="59:59">
      <c r="BG135" s="3"/>
    </row>
    <row r="136" s="2" customFormat="1" customHeight="1" spans="59:59">
      <c r="BG136" s="3"/>
    </row>
    <row r="137" s="2" customFormat="1" customHeight="1" spans="59:59">
      <c r="BG137" s="3"/>
    </row>
    <row r="138" s="2" customFormat="1" customHeight="1" spans="59:59">
      <c r="BG138" s="3"/>
    </row>
    <row r="139" s="2" customFormat="1" customHeight="1" spans="59:59">
      <c r="BG139" s="3"/>
    </row>
    <row r="140" s="2" customFormat="1" customHeight="1" spans="59:59">
      <c r="BG140" s="3"/>
    </row>
    <row r="141" s="2" customFormat="1" customHeight="1" spans="59:59">
      <c r="BG141" s="3"/>
    </row>
    <row r="142" s="2" customFormat="1" customHeight="1" spans="59:59">
      <c r="BG142" s="3"/>
    </row>
    <row r="143" s="2" customFormat="1" customHeight="1" spans="59:59">
      <c r="BG143" s="3"/>
    </row>
    <row r="144" s="2" customFormat="1" customHeight="1" spans="59:59">
      <c r="BG144" s="3"/>
    </row>
    <row r="145" s="2" customFormat="1" customHeight="1" spans="59:59">
      <c r="BG145" s="3"/>
    </row>
    <row r="146" s="2" customFormat="1" customHeight="1" spans="59:59">
      <c r="BG146" s="3"/>
    </row>
    <row r="147" s="2" customFormat="1" customHeight="1" spans="59:59">
      <c r="BG147" s="3"/>
    </row>
    <row r="148" s="2" customFormat="1" customHeight="1" spans="59:59">
      <c r="BG148" s="3"/>
    </row>
    <row r="149" s="2" customFormat="1" customHeight="1" spans="59:59">
      <c r="BG149" s="3"/>
    </row>
    <row r="150" s="2" customFormat="1" customHeight="1" spans="59:59">
      <c r="BG150" s="3"/>
    </row>
    <row r="151" s="2" customFormat="1" customHeight="1" spans="59:59">
      <c r="BG151" s="3"/>
    </row>
    <row r="152" s="2" customFormat="1" customHeight="1" spans="59:59">
      <c r="BG152" s="3"/>
    </row>
    <row r="153" s="2" customFormat="1" customHeight="1" spans="59:59">
      <c r="BG153" s="3"/>
    </row>
    <row r="154" s="2" customFormat="1" customHeight="1" spans="59:59">
      <c r="BG154" s="3"/>
    </row>
    <row r="155" s="2" customFormat="1" customHeight="1" spans="59:59">
      <c r="BG155" s="3"/>
    </row>
    <row r="156" s="2" customFormat="1" customHeight="1" spans="59:59">
      <c r="BG156" s="3"/>
    </row>
    <row r="157" s="2" customFormat="1" customHeight="1" spans="59:59">
      <c r="BG157" s="3"/>
    </row>
    <row r="158" s="2" customFormat="1" customHeight="1" spans="59:59">
      <c r="BG158" s="3"/>
    </row>
    <row r="159" s="2" customFormat="1" customHeight="1" spans="59:59">
      <c r="BG159" s="3"/>
    </row>
    <row r="160" s="2" customFormat="1" customHeight="1" spans="59:59">
      <c r="BG160" s="3"/>
    </row>
    <row r="161" s="2" customFormat="1" customHeight="1" spans="59:59">
      <c r="BG161" s="3"/>
    </row>
    <row r="162" s="2" customFormat="1" customHeight="1" spans="59:59">
      <c r="BG162" s="3"/>
    </row>
    <row r="163" s="2" customFormat="1" customHeight="1" spans="59:59">
      <c r="BG163" s="3"/>
    </row>
    <row r="164" s="2" customFormat="1" customHeight="1" spans="59:59">
      <c r="BG164" s="3"/>
    </row>
    <row r="165" s="2" customFormat="1" customHeight="1" spans="59:59">
      <c r="BG165" s="3"/>
    </row>
    <row r="166" s="2" customFormat="1" customHeight="1" spans="59:59">
      <c r="BG166" s="3"/>
    </row>
    <row r="167" s="2" customFormat="1" customHeight="1" spans="59:59">
      <c r="BG167" s="3"/>
    </row>
    <row r="168" s="2" customFormat="1" customHeight="1" spans="59:59">
      <c r="BG168" s="3"/>
    </row>
    <row r="169" s="2" customFormat="1" customHeight="1" spans="59:59">
      <c r="BG169" s="3"/>
    </row>
    <row r="170" s="2" customFormat="1" customHeight="1" spans="59:59">
      <c r="BG170" s="3"/>
    </row>
    <row r="171" s="2" customFormat="1" customHeight="1" spans="59:59">
      <c r="BG171" s="3"/>
    </row>
    <row r="172" s="2" customFormat="1" customHeight="1" spans="59:59">
      <c r="BG172" s="3"/>
    </row>
    <row r="173" s="2" customFormat="1" customHeight="1" spans="59:59">
      <c r="BG173" s="3"/>
    </row>
    <row r="174" s="2" customFormat="1" customHeight="1" spans="59:59">
      <c r="BG174" s="3"/>
    </row>
    <row r="175" s="2" customFormat="1" customHeight="1" spans="59:59">
      <c r="BG175" s="3"/>
    </row>
    <row r="176" s="2" customFormat="1" customHeight="1" spans="59:59">
      <c r="BG176" s="3"/>
    </row>
    <row r="177" s="2" customFormat="1" customHeight="1" spans="59:59">
      <c r="BG177" s="3"/>
    </row>
    <row r="178" s="2" customFormat="1" customHeight="1" spans="59:59">
      <c r="BG178" s="3"/>
    </row>
    <row r="179" s="2" customFormat="1" customHeight="1" spans="59:59">
      <c r="BG179" s="3"/>
    </row>
    <row r="180" s="2" customFormat="1" customHeight="1" spans="59:59">
      <c r="BG180" s="3"/>
    </row>
    <row r="181" s="2" customFormat="1" customHeight="1" spans="59:59">
      <c r="BG181" s="3"/>
    </row>
    <row r="182" s="2" customFormat="1" customHeight="1" spans="59:59">
      <c r="BG182" s="3"/>
    </row>
    <row r="183" s="2" customFormat="1" customHeight="1" spans="59:59">
      <c r="BG183" s="3"/>
    </row>
    <row r="184" s="2" customFormat="1" customHeight="1" spans="59:59">
      <c r="BG184" s="3"/>
    </row>
    <row r="185" s="2" customFormat="1" customHeight="1" spans="59:59">
      <c r="BG185" s="3"/>
    </row>
    <row r="186" s="2" customFormat="1" customHeight="1" spans="59:59">
      <c r="BG186" s="3"/>
    </row>
    <row r="187" s="2" customFormat="1" customHeight="1" spans="59:59">
      <c r="BG187" s="3"/>
    </row>
    <row r="188" s="2" customFormat="1" customHeight="1" spans="59:59">
      <c r="BG188" s="3"/>
    </row>
    <row r="189" s="2" customFormat="1" customHeight="1" spans="59:59">
      <c r="BG189" s="3"/>
    </row>
    <row r="190" s="2" customFormat="1" customHeight="1" spans="59:59">
      <c r="BG190" s="3"/>
    </row>
    <row r="191" s="2" customFormat="1" customHeight="1" spans="59:59">
      <c r="BG191" s="3"/>
    </row>
    <row r="192" s="2" customFormat="1" customHeight="1" spans="59:59">
      <c r="BG192" s="3"/>
    </row>
    <row r="193" s="2" customFormat="1" customHeight="1" spans="59:59">
      <c r="BG193" s="3"/>
    </row>
    <row r="194" s="2" customFormat="1" customHeight="1" spans="59:59">
      <c r="BG194" s="3"/>
    </row>
    <row r="195" s="2" customFormat="1" customHeight="1" spans="59:59">
      <c r="BG195" s="3"/>
    </row>
    <row r="196" s="2" customFormat="1" customHeight="1" spans="59:59">
      <c r="BG196" s="3"/>
    </row>
    <row r="197" s="2" customFormat="1" customHeight="1" spans="59:59">
      <c r="BG197" s="3"/>
    </row>
    <row r="198" s="2" customFormat="1" customHeight="1" spans="59:59">
      <c r="BG198" s="3"/>
    </row>
    <row r="199" s="2" customFormat="1" customHeight="1" spans="59:59">
      <c r="BG199" s="3"/>
    </row>
    <row r="200" s="2" customFormat="1" customHeight="1" spans="59:59">
      <c r="BG200" s="3"/>
    </row>
    <row r="201" s="2" customFormat="1" customHeight="1" spans="59:59">
      <c r="BG201" s="3"/>
    </row>
    <row r="202" s="2" customFormat="1" customHeight="1" spans="59:59">
      <c r="BG202" s="3"/>
    </row>
    <row r="203" s="2" customFormat="1" customHeight="1" spans="59:59">
      <c r="BG203" s="3"/>
    </row>
    <row r="204" s="2" customFormat="1" customHeight="1" spans="59:59">
      <c r="BG204" s="3"/>
    </row>
    <row r="205" s="2" customFormat="1" customHeight="1" spans="59:59">
      <c r="BG205" s="3"/>
    </row>
    <row r="206" s="2" customFormat="1" customHeight="1" spans="59:59">
      <c r="BG206" s="3"/>
    </row>
    <row r="207" s="2" customFormat="1" customHeight="1" spans="59:59">
      <c r="BG207" s="3"/>
    </row>
    <row r="208" s="2" customFormat="1" customHeight="1" spans="59:59">
      <c r="BG208" s="3"/>
    </row>
    <row r="209" s="2" customFormat="1" customHeight="1" spans="59:59">
      <c r="BG209" s="3"/>
    </row>
    <row r="210" s="2" customFormat="1" customHeight="1" spans="59:59">
      <c r="BG210" s="3"/>
    </row>
    <row r="211" s="2" customFormat="1" customHeight="1" spans="59:59">
      <c r="BG211" s="3"/>
    </row>
    <row r="212" s="2" customFormat="1" customHeight="1" spans="59:59">
      <c r="BG212" s="3"/>
    </row>
    <row r="213" s="2" customFormat="1" customHeight="1" spans="59:59">
      <c r="BG213" s="3"/>
    </row>
    <row r="214" s="2" customFormat="1" customHeight="1" spans="59:59">
      <c r="BG214" s="3"/>
    </row>
    <row r="215" s="2" customFormat="1" customHeight="1" spans="59:59">
      <c r="BG215" s="3"/>
    </row>
    <row r="216" s="2" customFormat="1" customHeight="1" spans="59:59">
      <c r="BG216" s="3"/>
    </row>
    <row r="217" s="2" customFormat="1" customHeight="1" spans="59:59">
      <c r="BG217" s="3"/>
    </row>
    <row r="218" s="2" customFormat="1" customHeight="1" spans="59:59">
      <c r="BG218" s="3"/>
    </row>
    <row r="219" s="2" customFormat="1" customHeight="1" spans="59:59">
      <c r="BG219" s="3"/>
    </row>
    <row r="220" s="2" customFormat="1" customHeight="1" spans="59:59">
      <c r="BG220" s="3"/>
    </row>
    <row r="221" s="2" customFormat="1" customHeight="1" spans="59:59">
      <c r="BG221" s="3"/>
    </row>
    <row r="222" s="2" customFormat="1" customHeight="1" spans="59:59">
      <c r="BG222" s="3"/>
    </row>
    <row r="223" s="2" customFormat="1" customHeight="1" spans="59:59">
      <c r="BG223" s="3"/>
    </row>
    <row r="224" s="2" customFormat="1" customHeight="1" spans="59:59">
      <c r="BG224" s="3"/>
    </row>
    <row r="225" s="2" customFormat="1" customHeight="1" spans="59:59">
      <c r="BG225" s="3"/>
    </row>
    <row r="226" s="2" customFormat="1" customHeight="1" spans="59:59">
      <c r="BG226" s="3"/>
    </row>
    <row r="227" s="2" customFormat="1" customHeight="1" spans="59:59">
      <c r="BG227" s="3"/>
    </row>
    <row r="228" s="2" customFormat="1" customHeight="1" spans="59:59">
      <c r="BG228" s="3"/>
    </row>
    <row r="229" s="2" customFormat="1" customHeight="1" spans="59:59">
      <c r="BG229" s="3"/>
    </row>
    <row r="230" s="2" customFormat="1" customHeight="1" spans="59:59">
      <c r="BG230" s="3"/>
    </row>
    <row r="231" s="2" customFormat="1" customHeight="1" spans="59:59">
      <c r="BG231" s="3"/>
    </row>
    <row r="232" s="2" customFormat="1" customHeight="1" spans="59:59">
      <c r="BG232" s="3"/>
    </row>
    <row r="233" s="2" customFormat="1" customHeight="1" spans="59:59">
      <c r="BG233" s="3"/>
    </row>
    <row r="234" s="2" customFormat="1" customHeight="1" spans="59:59">
      <c r="BG234" s="3"/>
    </row>
    <row r="235" s="2" customFormat="1" customHeight="1" spans="59:59">
      <c r="BG235" s="3"/>
    </row>
    <row r="236" s="2" customFormat="1" customHeight="1" spans="59:59">
      <c r="BG236" s="3"/>
    </row>
    <row r="237" s="2" customFormat="1" customHeight="1" spans="59:59">
      <c r="BG237" s="3"/>
    </row>
    <row r="238" s="2" customFormat="1" customHeight="1" spans="59:59">
      <c r="BG238" s="3"/>
    </row>
    <row r="239" s="2" customFormat="1" customHeight="1" spans="59:59">
      <c r="BG239" s="3"/>
    </row>
    <row r="240" s="2" customFormat="1" customHeight="1" spans="59:59">
      <c r="BG240" s="3"/>
    </row>
    <row r="241" s="2" customFormat="1" customHeight="1" spans="59:59">
      <c r="BG241" s="3"/>
    </row>
    <row r="242" s="2" customFormat="1" customHeight="1" spans="59:59">
      <c r="BG242" s="3"/>
    </row>
    <row r="243" s="2" customFormat="1" customHeight="1" spans="59:59">
      <c r="BG243" s="3"/>
    </row>
    <row r="244" s="2" customFormat="1" customHeight="1" spans="59:59">
      <c r="BG244" s="3"/>
    </row>
    <row r="245" s="2" customFormat="1" customHeight="1" spans="59:59">
      <c r="BG245" s="3"/>
    </row>
    <row r="246" s="2" customFormat="1" customHeight="1" spans="59:59">
      <c r="BG246" s="3"/>
    </row>
    <row r="247" s="2" customFormat="1" customHeight="1" spans="59:59">
      <c r="BG247" s="3"/>
    </row>
    <row r="248" s="2" customFormat="1" customHeight="1" spans="59:59">
      <c r="BG248" s="3"/>
    </row>
    <row r="249" s="2" customFormat="1" customHeight="1" spans="59:59">
      <c r="BG249" s="3"/>
    </row>
    <row r="250" s="2" customFormat="1" customHeight="1" spans="59:59">
      <c r="BG250" s="3"/>
    </row>
    <row r="251" s="2" customFormat="1" customHeight="1" spans="59:59">
      <c r="BG251" s="3"/>
    </row>
    <row r="252" s="2" customFormat="1" customHeight="1" spans="59:59">
      <c r="BG252" s="3"/>
    </row>
    <row r="253" s="2" customFormat="1" customHeight="1" spans="59:59">
      <c r="BG253" s="3"/>
    </row>
    <row r="254" s="2" customFormat="1" customHeight="1" spans="59:59">
      <c r="BG254" s="3"/>
    </row>
    <row r="255" s="2" customFormat="1" customHeight="1" spans="59:59">
      <c r="BG255" s="3"/>
    </row>
    <row r="256" s="2" customFormat="1" customHeight="1" spans="59:59">
      <c r="BG256" s="3"/>
    </row>
    <row r="257" s="2" customFormat="1" customHeight="1" spans="59:59">
      <c r="BG257" s="3"/>
    </row>
    <row r="258" s="2" customFormat="1" customHeight="1" spans="59:59">
      <c r="BG258" s="3"/>
    </row>
    <row r="259" s="2" customFormat="1" customHeight="1" spans="59:59">
      <c r="BG259" s="3"/>
    </row>
    <row r="260" s="2" customFormat="1" customHeight="1" spans="59:59">
      <c r="BG260" s="3"/>
    </row>
    <row r="261" s="2" customFormat="1" customHeight="1" spans="59:59">
      <c r="BG261" s="3"/>
    </row>
    <row r="262" s="2" customFormat="1" customHeight="1" spans="59:59">
      <c r="BG262" s="3"/>
    </row>
    <row r="263" s="2" customFormat="1" customHeight="1" spans="59:59">
      <c r="BG263" s="3"/>
    </row>
    <row r="264" s="2" customFormat="1" customHeight="1" spans="59:59">
      <c r="BG264" s="3"/>
    </row>
    <row r="265" s="2" customFormat="1" customHeight="1" spans="59:59">
      <c r="BG265" s="3"/>
    </row>
    <row r="266" s="2" customFormat="1" customHeight="1" spans="59:59">
      <c r="BG266" s="3"/>
    </row>
    <row r="267" s="2" customFormat="1" customHeight="1" spans="59:59">
      <c r="BG267" s="3"/>
    </row>
    <row r="268" s="2" customFormat="1" customHeight="1" spans="59:59">
      <c r="BG268" s="3"/>
    </row>
    <row r="269" s="2" customFormat="1" customHeight="1" spans="59:59">
      <c r="BG269" s="3"/>
    </row>
    <row r="270" s="2" customFormat="1" customHeight="1" spans="59:59">
      <c r="BG270" s="3"/>
    </row>
    <row r="271" s="2" customFormat="1" customHeight="1" spans="59:59">
      <c r="BG271" s="3"/>
    </row>
    <row r="272" s="2" customFormat="1" customHeight="1" spans="59:59">
      <c r="BG272" s="3"/>
    </row>
    <row r="273" s="2" customFormat="1" customHeight="1" spans="59:59">
      <c r="BG273" s="3"/>
    </row>
    <row r="274" s="2" customFormat="1" customHeight="1" spans="59:59">
      <c r="BG274" s="3"/>
    </row>
    <row r="275" s="2" customFormat="1" customHeight="1" spans="59:59">
      <c r="BG275" s="3"/>
    </row>
    <row r="276" s="2" customFormat="1" customHeight="1" spans="59:59">
      <c r="BG276" s="3"/>
    </row>
    <row r="277" s="2" customFormat="1" customHeight="1" spans="59:59">
      <c r="BG277" s="3"/>
    </row>
    <row r="278" s="2" customFormat="1" customHeight="1" spans="59:59">
      <c r="BG278" s="3"/>
    </row>
    <row r="279" s="2" customFormat="1" customHeight="1" spans="59:59">
      <c r="BG279" s="3"/>
    </row>
    <row r="280" s="2" customFormat="1" customHeight="1" spans="59:59">
      <c r="BG280" s="3"/>
    </row>
    <row r="281" s="2" customFormat="1" customHeight="1" spans="59:59">
      <c r="BG281" s="3"/>
    </row>
    <row r="282" s="2" customFormat="1" customHeight="1" spans="59:59">
      <c r="BG282" s="3"/>
    </row>
    <row r="283" s="2" customFormat="1" customHeight="1" spans="59:59">
      <c r="BG283" s="3"/>
    </row>
    <row r="284" s="2" customFormat="1" customHeight="1" spans="59:59">
      <c r="BG284" s="3"/>
    </row>
    <row r="285" s="2" customFormat="1" customHeight="1" spans="59:59">
      <c r="BG285" s="3"/>
    </row>
    <row r="286" s="2" customFormat="1" customHeight="1" spans="59:59">
      <c r="BG286" s="3"/>
    </row>
    <row r="287" s="2" customFormat="1" customHeight="1" spans="59:59">
      <c r="BG287" s="3"/>
    </row>
    <row r="288" s="2" customFormat="1" customHeight="1" spans="59:59">
      <c r="BG288" s="3"/>
    </row>
    <row r="289" s="2" customFormat="1" customHeight="1" spans="59:59">
      <c r="BG289" s="3"/>
    </row>
    <row r="290" s="2" customFormat="1" customHeight="1" spans="59:59">
      <c r="BG290" s="3"/>
    </row>
    <row r="291" s="2" customFormat="1" customHeight="1" spans="59:59">
      <c r="BG291" s="3"/>
    </row>
    <row r="292" s="2" customFormat="1" customHeight="1" spans="59:59">
      <c r="BG292" s="3"/>
    </row>
    <row r="293" s="2" customFormat="1" customHeight="1" spans="59:59">
      <c r="BG293" s="3"/>
    </row>
    <row r="294" s="2" customFormat="1" customHeight="1" spans="59:59">
      <c r="BG294" s="3"/>
    </row>
    <row r="295" s="2" customFormat="1" customHeight="1" spans="59:59">
      <c r="BG295" s="3"/>
    </row>
    <row r="296" s="2" customFormat="1" customHeight="1" spans="59:59">
      <c r="BG296" s="3"/>
    </row>
    <row r="297" s="2" customFormat="1" customHeight="1" spans="59:59">
      <c r="BG297" s="3"/>
    </row>
    <row r="298" s="2" customFormat="1" customHeight="1" spans="59:59">
      <c r="BG298" s="3"/>
    </row>
    <row r="299" s="2" customFormat="1" customHeight="1" spans="59:59">
      <c r="BG299" s="3"/>
    </row>
    <row r="300" s="2" customFormat="1" customHeight="1" spans="59:59">
      <c r="BG300" s="3"/>
    </row>
    <row r="301" s="2" customFormat="1" customHeight="1" spans="59:59">
      <c r="BG301" s="3"/>
    </row>
    <row r="302" s="2" customFormat="1" customHeight="1" spans="59:59">
      <c r="BG302" s="3"/>
    </row>
    <row r="303" s="2" customFormat="1" customHeight="1" spans="59:59">
      <c r="BG303" s="3"/>
    </row>
    <row r="304" s="2" customFormat="1" customHeight="1" spans="59:59">
      <c r="BG304" s="3"/>
    </row>
    <row r="305" s="2" customFormat="1" customHeight="1" spans="59:59">
      <c r="BG305" s="3"/>
    </row>
    <row r="306" s="2" customFormat="1" customHeight="1" spans="59:59">
      <c r="BG306" s="3"/>
    </row>
    <row r="307" s="2" customFormat="1" customHeight="1" spans="59:59">
      <c r="BG307" s="3"/>
    </row>
    <row r="308" s="2" customFormat="1" customHeight="1" spans="59:59">
      <c r="BG308" s="3"/>
    </row>
    <row r="309" s="2" customFormat="1" customHeight="1" spans="59:59">
      <c r="BG309" s="3"/>
    </row>
    <row r="310" s="2" customFormat="1" customHeight="1" spans="59:59">
      <c r="BG310" s="3"/>
    </row>
    <row r="311" s="2" customFormat="1" customHeight="1" spans="59:59">
      <c r="BG311" s="3"/>
    </row>
    <row r="312" s="2" customFormat="1" customHeight="1" spans="59:59">
      <c r="BG312" s="3"/>
    </row>
    <row r="313" s="2" customFormat="1" customHeight="1" spans="59:59">
      <c r="BG313" s="3"/>
    </row>
    <row r="314" s="2" customFormat="1" customHeight="1" spans="59:59">
      <c r="BG314" s="3"/>
    </row>
    <row r="315" s="2" customFormat="1" customHeight="1" spans="59:59">
      <c r="BG315" s="3"/>
    </row>
    <row r="316" s="2" customFormat="1" customHeight="1" spans="59:59">
      <c r="BG316" s="3"/>
    </row>
    <row r="317" s="2" customFormat="1" customHeight="1" spans="59:59">
      <c r="BG317" s="3"/>
    </row>
    <row r="318" s="2" customFormat="1" customHeight="1" spans="59:59">
      <c r="BG318" s="3"/>
    </row>
    <row r="319" s="2" customFormat="1" customHeight="1" spans="59:59">
      <c r="BG319" s="3"/>
    </row>
    <row r="320" s="2" customFormat="1" customHeight="1" spans="59:59">
      <c r="BG320" s="3"/>
    </row>
    <row r="321" s="2" customFormat="1" customHeight="1" spans="59:59">
      <c r="BG321" s="3"/>
    </row>
    <row r="322" s="2" customFormat="1" customHeight="1" spans="59:59">
      <c r="BG322" s="3"/>
    </row>
    <row r="323" s="2" customFormat="1" customHeight="1" spans="59:59">
      <c r="BG323" s="3"/>
    </row>
    <row r="324" s="2" customFormat="1" customHeight="1" spans="59:59">
      <c r="BG324" s="3"/>
    </row>
    <row r="325" s="2" customFormat="1" customHeight="1" spans="59:59">
      <c r="BG325" s="3"/>
    </row>
    <row r="326" s="2" customFormat="1" customHeight="1" spans="59:59">
      <c r="BG326" s="3"/>
    </row>
    <row r="327" s="2" customFormat="1" customHeight="1" spans="59:59">
      <c r="BG327" s="3"/>
    </row>
    <row r="328" s="2" customFormat="1" customHeight="1" spans="59:59">
      <c r="BG328" s="3"/>
    </row>
    <row r="329" s="2" customFormat="1" customHeight="1" spans="59:59">
      <c r="BG329" s="3"/>
    </row>
    <row r="330" s="2" customFormat="1" customHeight="1" spans="59:59">
      <c r="BG330" s="3"/>
    </row>
    <row r="331" s="2" customFormat="1" customHeight="1" spans="59:59">
      <c r="BG331" s="3"/>
    </row>
    <row r="332" s="2" customFormat="1" customHeight="1" spans="59:59">
      <c r="BG332" s="3"/>
    </row>
    <row r="333" s="2" customFormat="1" customHeight="1" spans="59:59">
      <c r="BG333" s="3"/>
    </row>
    <row r="334" s="2" customFormat="1" customHeight="1" spans="59:59">
      <c r="BG334" s="3"/>
    </row>
    <row r="335" s="2" customFormat="1" customHeight="1" spans="59:59">
      <c r="BG335" s="3"/>
    </row>
    <row r="336" s="2" customFormat="1" customHeight="1" spans="59:59">
      <c r="BG336" s="3"/>
    </row>
    <row r="337" s="2" customFormat="1" customHeight="1" spans="59:59">
      <c r="BG337" s="3"/>
    </row>
    <row r="338" s="2" customFormat="1" customHeight="1" spans="59:59">
      <c r="BG338" s="3"/>
    </row>
    <row r="339" s="2" customFormat="1" customHeight="1" spans="59:59">
      <c r="BG339" s="3"/>
    </row>
    <row r="340" s="2" customFormat="1" customHeight="1" spans="59:59">
      <c r="BG340" s="3"/>
    </row>
    <row r="341" s="2" customFormat="1" customHeight="1" spans="59:59">
      <c r="BG341" s="3"/>
    </row>
    <row r="342" s="2" customFormat="1" customHeight="1" spans="59:59">
      <c r="BG342" s="3"/>
    </row>
    <row r="343" s="2" customFormat="1" customHeight="1" spans="59:59">
      <c r="BG343" s="3"/>
    </row>
    <row r="344" s="2" customFormat="1" customHeight="1" spans="59:59">
      <c r="BG344" s="3"/>
    </row>
    <row r="345" s="2" customFormat="1" customHeight="1" spans="59:59">
      <c r="BG345" s="3"/>
    </row>
    <row r="346" s="2" customFormat="1" customHeight="1" spans="59:59">
      <c r="BG346" s="3"/>
    </row>
    <row r="347" s="2" customFormat="1" customHeight="1" spans="59:59">
      <c r="BG347" s="3"/>
    </row>
    <row r="348" s="2" customFormat="1" customHeight="1" spans="59:59">
      <c r="BG348" s="3"/>
    </row>
    <row r="349" s="2" customFormat="1" customHeight="1" spans="59:59">
      <c r="BG349" s="3"/>
    </row>
    <row r="350" s="2" customFormat="1" customHeight="1" spans="59:59">
      <c r="BG350" s="3"/>
    </row>
    <row r="351" s="2" customFormat="1" customHeight="1" spans="59:59">
      <c r="BG351" s="3"/>
    </row>
    <row r="352" s="2" customFormat="1" customHeight="1" spans="59:59">
      <c r="BG352" s="3"/>
    </row>
    <row r="353" s="2" customFormat="1" customHeight="1" spans="59:59">
      <c r="BG353" s="3"/>
    </row>
    <row r="354" s="2" customFormat="1" customHeight="1" spans="59:59">
      <c r="BG354" s="3"/>
    </row>
    <row r="355" s="2" customFormat="1" customHeight="1" spans="59:59">
      <c r="BG355" s="3"/>
    </row>
    <row r="356" s="2" customFormat="1" customHeight="1" spans="59:59">
      <c r="BG356" s="3"/>
    </row>
    <row r="357" s="2" customFormat="1" customHeight="1" spans="59:59">
      <c r="BG357" s="3"/>
    </row>
    <row r="358" s="2" customFormat="1" customHeight="1" spans="59:59">
      <c r="BG358" s="3"/>
    </row>
    <row r="359" s="2" customFormat="1" customHeight="1" spans="59:59">
      <c r="BG359" s="3"/>
    </row>
    <row r="360" s="2" customFormat="1" customHeight="1" spans="59:59">
      <c r="BG360" s="3"/>
    </row>
    <row r="361" s="2" customFormat="1" customHeight="1" spans="59:59">
      <c r="BG361" s="3"/>
    </row>
    <row r="362" s="2" customFormat="1" customHeight="1" spans="59:59">
      <c r="BG362" s="3"/>
    </row>
    <row r="363" s="2" customFormat="1" customHeight="1" spans="59:59">
      <c r="BG363" s="3"/>
    </row>
    <row r="364" s="2" customFormat="1" customHeight="1" spans="59:59">
      <c r="BG364" s="3"/>
    </row>
    <row r="365" s="2" customFormat="1" customHeight="1" spans="59:59">
      <c r="BG365" s="3"/>
    </row>
    <row r="366" s="2" customFormat="1" customHeight="1" spans="59:59">
      <c r="BG366" s="3"/>
    </row>
    <row r="367" s="2" customFormat="1" customHeight="1" spans="59:59">
      <c r="BG367" s="3"/>
    </row>
    <row r="368" s="2" customFormat="1" customHeight="1" spans="59:59">
      <c r="BG368" s="3"/>
    </row>
    <row r="369" s="2" customFormat="1" customHeight="1" spans="59:59">
      <c r="BG369" s="3"/>
    </row>
    <row r="370" s="2" customFormat="1" customHeight="1" spans="59:59">
      <c r="BG370" s="3"/>
    </row>
    <row r="371" s="2" customFormat="1" customHeight="1" spans="59:59">
      <c r="BG371" s="3"/>
    </row>
    <row r="372" s="2" customFormat="1" customHeight="1" spans="59:59">
      <c r="BG372" s="3"/>
    </row>
    <row r="373" s="2" customFormat="1" customHeight="1" spans="59:59">
      <c r="BG373" s="3"/>
    </row>
    <row r="374" s="2" customFormat="1" customHeight="1" spans="59:59">
      <c r="BG374" s="3"/>
    </row>
    <row r="375" s="2" customFormat="1" customHeight="1" spans="59:59">
      <c r="BG375" s="3"/>
    </row>
    <row r="376" s="2" customFormat="1" customHeight="1" spans="59:59">
      <c r="BG376" s="3"/>
    </row>
    <row r="377" s="2" customFormat="1" customHeight="1" spans="59:59">
      <c r="BG377" s="3"/>
    </row>
    <row r="378" s="2" customFormat="1" customHeight="1" spans="59:59">
      <c r="BG378" s="3"/>
    </row>
    <row r="379" s="2" customFormat="1" customHeight="1" spans="59:59">
      <c r="BG379" s="3"/>
    </row>
    <row r="380" s="2" customFormat="1" customHeight="1" spans="59:59">
      <c r="BG380" s="3"/>
    </row>
    <row r="381" s="2" customFormat="1" customHeight="1" spans="59:59">
      <c r="BG381" s="3"/>
    </row>
    <row r="382" s="2" customFormat="1" customHeight="1" spans="59:59">
      <c r="BG382" s="3"/>
    </row>
    <row r="383" s="2" customFormat="1" customHeight="1" spans="59:59">
      <c r="BG383" s="3"/>
    </row>
    <row r="384" s="2" customFormat="1" customHeight="1" spans="59:59">
      <c r="BG384" s="3"/>
    </row>
    <row r="385" s="2" customFormat="1" customHeight="1" spans="59:59">
      <c r="BG385" s="3"/>
    </row>
    <row r="386" s="2" customFormat="1" customHeight="1" spans="59:59">
      <c r="BG386" s="3"/>
    </row>
    <row r="387" s="2" customFormat="1" customHeight="1" spans="59:59">
      <c r="BG387" s="3"/>
    </row>
    <row r="388" s="2" customFormat="1" customHeight="1" spans="59:59">
      <c r="BG388" s="3"/>
    </row>
    <row r="389" s="2" customFormat="1" customHeight="1" spans="59:59">
      <c r="BG389" s="3"/>
    </row>
    <row r="390" s="2" customFormat="1" customHeight="1" spans="59:59">
      <c r="BG390" s="3"/>
    </row>
    <row r="391" s="2" customFormat="1" customHeight="1" spans="59:59">
      <c r="BG391" s="3"/>
    </row>
    <row r="392" s="2" customFormat="1" customHeight="1" spans="59:59">
      <c r="BG392" s="3"/>
    </row>
    <row r="393" s="2" customFormat="1" customHeight="1" spans="59:59">
      <c r="BG393" s="3"/>
    </row>
    <row r="394" s="2" customFormat="1" customHeight="1" spans="59:59">
      <c r="BG394" s="3"/>
    </row>
    <row r="395" s="2" customFormat="1" customHeight="1" spans="59:59">
      <c r="BG395" s="3"/>
    </row>
    <row r="396" s="2" customFormat="1" customHeight="1" spans="59:59">
      <c r="BG396" s="3"/>
    </row>
    <row r="397" s="2" customFormat="1" customHeight="1" spans="59:59">
      <c r="BG397" s="3"/>
    </row>
    <row r="398" s="2" customFormat="1" customHeight="1" spans="59:59">
      <c r="BG398" s="3"/>
    </row>
    <row r="399" s="2" customFormat="1" customHeight="1" spans="59:59">
      <c r="BG399" s="3"/>
    </row>
    <row r="400" s="2" customFormat="1" customHeight="1" spans="59:59">
      <c r="BG400" s="3"/>
    </row>
    <row r="401" s="2" customFormat="1" customHeight="1" spans="59:59">
      <c r="BG401" s="3"/>
    </row>
    <row r="402" s="2" customFormat="1" customHeight="1" spans="59:59">
      <c r="BG402" s="3"/>
    </row>
    <row r="403" s="2" customFormat="1" customHeight="1" spans="59:59">
      <c r="BG403" s="3"/>
    </row>
    <row r="404" s="2" customFormat="1" customHeight="1" spans="59:59">
      <c r="BG404" s="3"/>
    </row>
    <row r="405" s="2" customFormat="1" customHeight="1" spans="59:59">
      <c r="BG405" s="3"/>
    </row>
    <row r="406" s="2" customFormat="1" customHeight="1" spans="59:59">
      <c r="BG406" s="3"/>
    </row>
    <row r="407" s="2" customFormat="1" customHeight="1" spans="59:59">
      <c r="BG407" s="3"/>
    </row>
    <row r="408" s="2" customFormat="1" customHeight="1" spans="59:59">
      <c r="BG408" s="3"/>
    </row>
    <row r="409" s="2" customFormat="1" customHeight="1" spans="59:59">
      <c r="BG409" s="3"/>
    </row>
    <row r="410" s="2" customFormat="1" customHeight="1" spans="59:59">
      <c r="BG410" s="3"/>
    </row>
    <row r="411" s="2" customFormat="1" customHeight="1" spans="59:59">
      <c r="BG411" s="3"/>
    </row>
    <row r="412" s="2" customFormat="1" customHeight="1" spans="59:59">
      <c r="BG412" s="3"/>
    </row>
    <row r="413" s="2" customFormat="1" customHeight="1" spans="59:59">
      <c r="BG413" s="3"/>
    </row>
    <row r="414" s="2" customFormat="1" customHeight="1" spans="59:59">
      <c r="BG414" s="3"/>
    </row>
    <row r="415" s="2" customFormat="1" customHeight="1" spans="59:59">
      <c r="BG415" s="3"/>
    </row>
    <row r="416" s="2" customFormat="1" customHeight="1" spans="59:59">
      <c r="BG416" s="3"/>
    </row>
    <row r="417" s="2" customFormat="1" customHeight="1" spans="59:59">
      <c r="BG417" s="3"/>
    </row>
    <row r="418" s="2" customFormat="1" customHeight="1" spans="59:59">
      <c r="BG418" s="3"/>
    </row>
    <row r="419" s="2" customFormat="1" customHeight="1" spans="59:59">
      <c r="BG419" s="3"/>
    </row>
    <row r="420" s="2" customFormat="1" customHeight="1" spans="59:59">
      <c r="BG420" s="3"/>
    </row>
    <row r="421" s="2" customFormat="1" customHeight="1" spans="59:59">
      <c r="BG421" s="3"/>
    </row>
    <row r="422" s="2" customFormat="1" customHeight="1" spans="59:59">
      <c r="BG422" s="3"/>
    </row>
    <row r="423" s="2" customFormat="1" customHeight="1" spans="59:59">
      <c r="BG423" s="3"/>
    </row>
    <row r="424" s="2" customFormat="1" customHeight="1" spans="59:59">
      <c r="BG424" s="3"/>
    </row>
    <row r="425" s="2" customFormat="1" customHeight="1" spans="59:59">
      <c r="BG425" s="3"/>
    </row>
    <row r="426" s="2" customFormat="1" customHeight="1" spans="59:59">
      <c r="BG426" s="3"/>
    </row>
    <row r="427" s="2" customFormat="1" customHeight="1" spans="59:59">
      <c r="BG427" s="3"/>
    </row>
    <row r="428" s="2" customFormat="1" customHeight="1" spans="59:59">
      <c r="BG428" s="3"/>
    </row>
    <row r="429" s="2" customFormat="1" customHeight="1" spans="59:59">
      <c r="BG429" s="3"/>
    </row>
    <row r="430" s="2" customFormat="1" customHeight="1" spans="59:59">
      <c r="BG430" s="3"/>
    </row>
    <row r="431" s="2" customFormat="1" customHeight="1" spans="59:59">
      <c r="BG431" s="3"/>
    </row>
    <row r="432" s="2" customFormat="1" customHeight="1" spans="59:59">
      <c r="BG432" s="3"/>
    </row>
    <row r="433" s="2" customFormat="1" customHeight="1" spans="59:59">
      <c r="BG433" s="3"/>
    </row>
    <row r="434" s="2" customFormat="1" customHeight="1" spans="59:59">
      <c r="BG434" s="3"/>
    </row>
    <row r="435" s="2" customFormat="1" customHeight="1" spans="59:59">
      <c r="BG435" s="3"/>
    </row>
    <row r="436" s="2" customFormat="1" customHeight="1" spans="59:59">
      <c r="BG436" s="3"/>
    </row>
    <row r="437" s="2" customFormat="1" customHeight="1" spans="59:59">
      <c r="BG437" s="3"/>
    </row>
    <row r="438" s="2" customFormat="1" customHeight="1" spans="59:59">
      <c r="BG438" s="3"/>
    </row>
    <row r="439" s="2" customFormat="1" customHeight="1" spans="59:59">
      <c r="BG439" s="3"/>
    </row>
    <row r="440" s="2" customFormat="1" customHeight="1" spans="59:59">
      <c r="BG440" s="3"/>
    </row>
    <row r="441" s="2" customFormat="1" customHeight="1" spans="59:59">
      <c r="BG441" s="3"/>
    </row>
    <row r="442" s="2" customFormat="1" customHeight="1" spans="59:59">
      <c r="BG442" s="3"/>
    </row>
    <row r="443" s="2" customFormat="1" customHeight="1" spans="59:59">
      <c r="BG443" s="3"/>
    </row>
    <row r="444" s="2" customFormat="1" customHeight="1" spans="59:59">
      <c r="BG444" s="3"/>
    </row>
    <row r="445" s="2" customFormat="1" customHeight="1" spans="59:59">
      <c r="BG445" s="3"/>
    </row>
    <row r="446" s="2" customFormat="1" customHeight="1" spans="59:59">
      <c r="BG446" s="3"/>
    </row>
    <row r="447" s="2" customFormat="1" customHeight="1" spans="59:59">
      <c r="BG447" s="3"/>
    </row>
    <row r="448" s="2" customFormat="1" customHeight="1" spans="59:59">
      <c r="BG448" s="3"/>
    </row>
    <row r="449" s="2" customFormat="1" customHeight="1" spans="59:59">
      <c r="BG449" s="3"/>
    </row>
    <row r="450" s="2" customFormat="1" customHeight="1" spans="59:59">
      <c r="BG450" s="3"/>
    </row>
    <row r="451" s="2" customFormat="1" customHeight="1" spans="59:59">
      <c r="BG451" s="3"/>
    </row>
    <row r="452" s="2" customFormat="1" customHeight="1" spans="59:59">
      <c r="BG452" s="3"/>
    </row>
    <row r="453" s="2" customFormat="1" customHeight="1" spans="59:59">
      <c r="BG453" s="3"/>
    </row>
    <row r="454" s="2" customFormat="1" customHeight="1" spans="59:59">
      <c r="BG454" s="3"/>
    </row>
    <row r="455" s="2" customFormat="1" customHeight="1" spans="59:59">
      <c r="BG455" s="3"/>
    </row>
    <row r="456" s="2" customFormat="1" customHeight="1" spans="59:59">
      <c r="BG456" s="3"/>
    </row>
  </sheetData>
  <dataValidations count="4">
    <dataValidation type="list" showInputMessage="1" showErrorMessage="1" sqref="P2">
      <formula1>INDIRECT(L3)</formula1>
    </dataValidation>
    <dataValidation type="list" showInputMessage="1" showErrorMessage="1" sqref="P3">
      <formula1>INDIRECT(L1)</formula1>
    </dataValidation>
    <dataValidation type="list" showInputMessage="1" showErrorMessage="1" sqref="P8">
      <formula1>INDIRECT(L4)</formula1>
    </dataValidation>
    <dataValidation type="list" showInputMessage="1" showErrorMessage="1" sqref="P9">
      <formula1>INDIRECT(L11)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预算</vt:lpstr>
      <vt:lpstr>申领</vt:lpstr>
      <vt:lpstr>立项</vt:lpstr>
      <vt:lpstr>设置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三汇能环科技WPS</cp:lastModifiedBy>
  <dcterms:created xsi:type="dcterms:W3CDTF">2023-05-12T11:15:00Z</dcterms:created>
  <dcterms:modified xsi:type="dcterms:W3CDTF">2024-01-09T06:13:54Z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280A7ED172894A8F8C87C06CB1928725_13</vt:lpwstr>
  </property>
  <property fmtid="{D5CDD505-2E9C-101B-9397-08002B2CF9AE}" pid="3" name="KSOProductBuildVer">
    <vt:lpwstr>2052-12.1.0.16120</vt:lpwstr>
  </property>
</Properties>
</file>