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1"/>
  </bookViews>
  <sheets>
    <sheet name="开票信息" sheetId="3" r:id="rId1"/>
    <sheet name="合同" sheetId="5" r:id="rId2"/>
  </sheets>
  <externalReferences>
    <externalReference r:id="rId3"/>
  </externalReferences>
  <definedNames>
    <definedName name="外支单位">[1]应付单位账户表!$B$2:$B$1048542</definedName>
  </definedNames>
  <calcPr calcId="144525"/>
</workbook>
</file>

<file path=xl/sharedStrings.xml><?xml version="1.0" encoding="utf-8"?>
<sst xmlns="http://schemas.openxmlformats.org/spreadsheetml/2006/main" count="172" uniqueCount="104">
  <si>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</si>
  <si>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</si>
  <si>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</si>
  <si>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</si>
  <si>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</si>
  <si>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</si>
  <si>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</si>
  <si>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</si>
  <si>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</si>
  <si>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</si>
  <si>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</si>
  <si>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</si>
  <si>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010-52892873</t>
  </si>
  <si>
    <t>开户银行、账号：</t>
  </si>
  <si>
    <t>中国建设银行木樨园支行 11050165500000001413</t>
  </si>
  <si>
    <t>收件联系人、电话及发票邮寄地址：</t>
  </si>
  <si>
    <t>北京市丰台区南木樨园路18号金三环 莉 18001317825</t>
  </si>
  <si>
    <t>商品明细：</t>
  </si>
  <si>
    <t>税收分类</t>
  </si>
  <si>
    <t>品名</t>
  </si>
  <si>
    <t>规格型号</t>
  </si>
  <si>
    <t>单位</t>
  </si>
  <si>
    <t>数量</t>
  </si>
  <si>
    <t>单价（含税）</t>
  </si>
  <si>
    <t>金额（含税）</t>
  </si>
  <si>
    <t>税率</t>
  </si>
  <si>
    <t>风机风扇</t>
  </si>
  <si>
    <t>排风机</t>
  </si>
  <si>
    <t>风量9497/16576/h</t>
  </si>
  <si>
    <t>台</t>
  </si>
  <si>
    <t>液压元件</t>
  </si>
  <si>
    <t>滤芯</t>
  </si>
  <si>
    <t>件</t>
  </si>
  <si>
    <t>配电控制设备</t>
  </si>
  <si>
    <t>低压产品</t>
  </si>
  <si>
    <t>3RT50541AF36</t>
  </si>
  <si>
    <t>pcs</t>
  </si>
  <si>
    <t>塑料制品</t>
  </si>
  <si>
    <t>加药箱</t>
  </si>
  <si>
    <t>60L</t>
  </si>
  <si>
    <t>个</t>
  </si>
  <si>
    <t>100L</t>
  </si>
  <si>
    <t>200L</t>
  </si>
  <si>
    <t>其他专用设备</t>
  </si>
  <si>
    <t>计量泵</t>
  </si>
  <si>
    <t>控制柜</t>
  </si>
  <si>
    <t>250*200</t>
  </si>
  <si>
    <t>配电柜</t>
  </si>
  <si>
    <t>700*600*300</t>
  </si>
  <si>
    <t>金属制品</t>
  </si>
  <si>
    <t>通风管道</t>
  </si>
  <si>
    <t>平方米</t>
  </si>
  <si>
    <t>电缆电线</t>
  </si>
  <si>
    <t>电线</t>
  </si>
  <si>
    <t>RVVP2*1</t>
  </si>
  <si>
    <t>米</t>
  </si>
  <si>
    <t>RVVP10*1</t>
  </si>
  <si>
    <t>RVVP3*0.75</t>
  </si>
  <si>
    <t>空调制冷设备</t>
  </si>
  <si>
    <t>压缩机</t>
  </si>
  <si>
    <t>CSH7573-90-38P</t>
  </si>
  <si>
    <t>溴化锂溶液</t>
  </si>
  <si>
    <t>吨</t>
  </si>
  <si>
    <t>价税（13%）合计：</t>
  </si>
  <si>
    <t xml:space="preserve">              产 品 购 销 合 同</t>
  </si>
  <si>
    <t>需方:北京三汇能环科技发展有限公司</t>
  </si>
  <si>
    <t>合同签定时间：2023年7月23日</t>
  </si>
  <si>
    <t>供方：德兴市冬隆供应链中心</t>
  </si>
  <si>
    <t>合同签定地点：北京（扫描件有效）</t>
  </si>
  <si>
    <t>一.供货产品名称,商标,型号,生产厂家,数量,金额：</t>
  </si>
  <si>
    <t>商品名称</t>
  </si>
  <si>
    <t>型号/规格</t>
  </si>
  <si>
    <t>品牌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</si>
  <si>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</si>
  <si>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</si>
  <si>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瑞卓</t>
  </si>
  <si>
    <t>泓卓</t>
  </si>
  <si>
    <t>苏华</t>
  </si>
  <si>
    <t>绿淼</t>
  </si>
  <si>
    <t>振兴</t>
  </si>
  <si>
    <t>二.质量要求技术标准:按国家质量标准生产。</t>
  </si>
  <si>
    <t>三.供方对质量负责的条件和期限;执行包换包修（不包赔经济损失），质保期壹年。</t>
  </si>
  <si>
    <t>四.交(提)货地点：需方指定地点， 运费由供方负责 （仅限在北京市区域）</t>
  </si>
  <si>
    <t>五.验收标准,方法及提出异议期限:按国家标准验收,如有问题请于交货后3日内提出。</t>
  </si>
  <si>
    <r>
      <rPr>
        <sz val="11"/>
        <rFont val="宋体"/>
        <charset val="134"/>
      </rPr>
      <t>六.付款方式:发货前付清款项人民币</t>
    </r>
    <r>
      <rPr>
        <sz val="11"/>
        <rFont val="Arial"/>
        <charset val="134"/>
      </rPr>
      <t>¥</t>
    </r>
    <r>
      <rPr>
        <sz val="11"/>
        <rFont val="宋体"/>
        <charset val="134"/>
      </rPr>
      <t>778423.4，供方提供13%专票，含运费不含安装。</t>
    </r>
  </si>
  <si>
    <t>七.未尽事宜，均按《中华人民共和国民法典》规定执行。</t>
  </si>
  <si>
    <t>八.解决合同纠纷的方式:首先双方应友好协商解决,若无效,可向当地人民法院提请诉讼。</t>
  </si>
  <si>
    <t>九.本合同一式两份，双方各执一份，盖章生效。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</si>
  <si>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</si>
  <si>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</si>
  <si>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</si>
  <si>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</si>
  <si>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</si>
  <si>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</si>
  <si>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</si>
  <si>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</si>
  <si>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>开 户 行：北京农村商业银行丰台支行营业部</t>
  </si>
  <si>
    <t>开户 行：建设银行德兴支行</t>
  </si>
  <si>
    <t>账    号：0201000103000023429</t>
  </si>
  <si>
    <t>账   号：36050183025000001647</t>
  </si>
  <si>
    <t>法定代表人 ：刘柯</t>
  </si>
  <si>
    <t>法定代表人 ：刘述光</t>
  </si>
  <si>
    <t>电    话：18001317820</t>
  </si>
  <si>
    <t>电   话：16673830798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</si>
</sst>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Arial"/>
      <charset val="0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12" workbookViewId="0">
      <selection activeCell="F30" sqref="F30"/>
    </sheetView>
  </sheetViews>
  <sheetFormatPr defaultColWidth="9.81481481481481" defaultRowHeight="26" customHeight="1" outlineLevelCol="7"/>
  <cols>
    <col min="1" max="1" width="20.2222222222222" style="1" customWidth="1"/>
    <col min="2" max="2" width="18" style="1" customWidth="1"/>
    <col min="3" max="3" width="15.2685185185185" style="1" customWidth="1"/>
    <col min="4" max="4" width="6.09259259259259" style="1" customWidth="1"/>
    <col min="5" max="5" width="6.81481481481481" style="1" customWidth="1"/>
    <col min="6" max="6" width="12.2685185185185" style="3" customWidth="1"/>
    <col min="7" max="7" width="14.6388888888889" style="3" customWidth="1"/>
    <col min="8" max="8" width="8.5462962962963" style="3" customWidth="1"/>
    <col min="9" max="16384" width="9.81481481481481" style="1"/>
  </cols>
  <sheetData>
    <row r="1" s="1" customFormat="1" ht="23" customHeight="1" spans="1:8">
      <c r="A1" s="1" t="s">
        <v>0</v>
      </c>
      <c r="F1" s="3"/>
      <c r="G1" s="3"/>
      <c r="H1" s="3"/>
    </row>
    <row r="2" s="1" customFormat="1" ht="43" customHeight="1" spans="1:8">
      <c r="A2" s="34" t="s">
        <v>1</v>
      </c>
      <c r="B2" s="34"/>
      <c r="C2" s="34"/>
      <c r="D2" s="34"/>
      <c r="E2" s="34"/>
      <c r="F2" s="35"/>
      <c r="G2" s="35"/>
      <c r="H2" s="35"/>
    </row>
    <row r="3" s="1" customFormat="1" customHeight="1" spans="1:8">
      <c r="A3" s="28" t="s">
        <v>2</v>
      </c>
      <c r="B3" s="28"/>
      <c r="C3" s="28"/>
      <c r="D3" s="28"/>
      <c r="E3" s="28"/>
      <c r="F3" s="30"/>
      <c r="G3" s="30"/>
      <c r="H3" s="30"/>
    </row>
    <row r="4" s="1" customFormat="1" customHeight="1" spans="1:8">
      <c r="A4" s="28" t="s">
        <v>3</v>
      </c>
      <c r="B4" s="12" t="s">
        <v>4</v>
      </c>
      <c r="C4" s="13"/>
      <c r="D4" s="13"/>
      <c r="E4" s="13"/>
      <c r="F4" s="15"/>
      <c r="G4" s="15"/>
      <c r="H4" s="36"/>
    </row>
    <row r="5" s="1" customFormat="1" customHeight="1" spans="1:8">
      <c r="A5" s="28" t="s">
        <v>5</v>
      </c>
      <c r="B5" s="12" t="s">
        <v>6</v>
      </c>
      <c r="C5" s="13"/>
      <c r="D5" s="13"/>
      <c r="E5" s="13"/>
      <c r="F5" s="15"/>
      <c r="G5" s="15"/>
      <c r="H5" s="36"/>
    </row>
    <row r="6" s="1" customFormat="1" customHeight="1" spans="1:8">
      <c r="A6" s="28" t="s">
        <v>7</v>
      </c>
      <c r="B6" s="12" t="s">
        <v>8</v>
      </c>
      <c r="C6" s="13"/>
      <c r="D6" s="13"/>
      <c r="E6" s="13"/>
      <c r="F6" s="15"/>
      <c r="G6" s="15"/>
      <c r="H6" s="36"/>
    </row>
    <row r="7" s="1" customFormat="1" customHeight="1" spans="1:8">
      <c r="A7" s="28" t="s">
        <v>9</v>
      </c>
      <c r="B7" s="12" t="s">
        <v>10</v>
      </c>
      <c r="C7" s="13"/>
      <c r="D7" s="13"/>
      <c r="E7" s="13"/>
      <c r="F7" s="15"/>
      <c r="G7" s="15"/>
      <c r="H7" s="36"/>
    </row>
    <row r="8" s="1" customFormat="1" customHeight="1" spans="1:8">
      <c r="A8" s="28" t="s">
        <v>11</v>
      </c>
      <c r="B8" s="8" t="s">
        <v>12</v>
      </c>
      <c r="C8" s="9"/>
      <c r="D8" s="9"/>
      <c r="E8" s="9"/>
      <c r="F8" s="10"/>
      <c r="G8" s="10"/>
      <c r="H8" s="11"/>
    </row>
    <row r="9" s="1" customFormat="1" customHeight="1" spans="1:8">
      <c r="A9" s="28" t="s">
        <v>13</v>
      </c>
      <c r="B9" s="12" t="s">
        <v>14</v>
      </c>
      <c r="C9" s="13"/>
      <c r="D9" s="13"/>
      <c r="E9" s="13"/>
      <c r="F9" s="15"/>
      <c r="G9" s="15"/>
      <c r="H9" s="36"/>
    </row>
    <row r="10" s="1" customFormat="1" customHeight="1" spans="1:8">
      <c r="A10" s="34" t="s">
        <v>15</v>
      </c>
      <c r="B10" s="12" t="s">
        <v>16</v>
      </c>
      <c r="C10" s="13"/>
      <c r="D10" s="13"/>
      <c r="E10" s="13"/>
      <c r="F10" s="15"/>
      <c r="G10" s="15"/>
      <c r="H10" s="36"/>
    </row>
    <row r="11" s="1" customFormat="1" customHeight="1" spans="1:8">
      <c r="A11" s="37" t="s">
        <v>17</v>
      </c>
      <c r="B11" s="38"/>
      <c r="C11" s="38"/>
      <c r="D11" s="38"/>
      <c r="E11" s="38"/>
      <c r="F11" s="39"/>
      <c r="G11" s="39"/>
      <c r="H11" s="40"/>
    </row>
    <row r="12" s="1" customFormat="1" customHeight="1" spans="1:8">
      <c r="A12" s="28" t="s">
        <v>18</v>
      </c>
      <c r="B12" s="41" t="s">
        <v>19</v>
      </c>
      <c r="C12" s="41" t="s">
        <v>20</v>
      </c>
      <c r="D12" s="41" t="s">
        <v>21</v>
      </c>
      <c r="E12" s="41" t="s">
        <v>22</v>
      </c>
      <c r="F12" s="42" t="s">
        <v>23</v>
      </c>
      <c r="G12" s="42" t="s">
        <v>24</v>
      </c>
      <c r="H12" s="30" t="s">
        <v>25</v>
      </c>
    </row>
    <row r="13" s="1" customFormat="1" customHeight="1" spans="1:8">
      <c r="A13" s="43" t="s">
        <v>26</v>
      </c>
      <c r="B13" s="18" t="s">
        <v>27</v>
      </c>
      <c r="C13" s="18" t="s">
        <v>28</v>
      </c>
      <c r="D13" s="19" t="s">
        <v>29</v>
      </c>
      <c r="E13" s="19">
        <v>1</v>
      </c>
      <c r="F13" s="20">
        <v>9100</v>
      </c>
      <c r="G13" s="20">
        <f t="shared" ref="G13:G27" si="0">E13*F13</f>
        <v>9100</v>
      </c>
      <c r="H13" s="44">
        <v>0.13</v>
      </c>
    </row>
    <row r="14" s="33" customFormat="1" customHeight="1" spans="1:8">
      <c r="A14" s="43" t="s">
        <v>30</v>
      </c>
      <c r="B14" s="18" t="s">
        <v>31</v>
      </c>
      <c r="C14" s="22"/>
      <c r="D14" s="19" t="s">
        <v>32</v>
      </c>
      <c r="E14" s="19">
        <v>48</v>
      </c>
      <c r="F14" s="20">
        <v>37.45</v>
      </c>
      <c r="G14" s="20">
        <f t="shared" si="0"/>
        <v>1797.6</v>
      </c>
      <c r="H14" s="44">
        <v>0.13</v>
      </c>
    </row>
    <row r="15" s="33" customFormat="1" customHeight="1" spans="1:8">
      <c r="A15" s="43" t="s">
        <v>33</v>
      </c>
      <c r="B15" s="18" t="s">
        <v>34</v>
      </c>
      <c r="C15" s="22" t="s">
        <v>35</v>
      </c>
      <c r="D15" s="19" t="s">
        <v>36</v>
      </c>
      <c r="E15" s="19">
        <v>1</v>
      </c>
      <c r="F15" s="20">
        <v>770</v>
      </c>
      <c r="G15" s="20">
        <f t="shared" si="0"/>
        <v>770</v>
      </c>
      <c r="H15" s="44">
        <v>0.13</v>
      </c>
    </row>
    <row r="16" s="33" customFormat="1" customHeight="1" spans="1:8">
      <c r="A16" s="43" t="s">
        <v>37</v>
      </c>
      <c r="B16" s="18" t="s">
        <v>38</v>
      </c>
      <c r="C16" s="22" t="s">
        <v>39</v>
      </c>
      <c r="D16" s="19" t="s">
        <v>40</v>
      </c>
      <c r="E16" s="19">
        <v>2</v>
      </c>
      <c r="F16" s="20">
        <v>168</v>
      </c>
      <c r="G16" s="20">
        <f t="shared" si="0"/>
        <v>336</v>
      </c>
      <c r="H16" s="44">
        <v>0.13</v>
      </c>
    </row>
    <row r="17" s="33" customFormat="1" customHeight="1" spans="1:8">
      <c r="A17" s="43" t="s">
        <v>37</v>
      </c>
      <c r="B17" s="18" t="s">
        <v>38</v>
      </c>
      <c r="C17" s="22" t="s">
        <v>41</v>
      </c>
      <c r="D17" s="19" t="s">
        <v>40</v>
      </c>
      <c r="E17" s="19">
        <v>1</v>
      </c>
      <c r="F17" s="20">
        <v>250</v>
      </c>
      <c r="G17" s="20">
        <f t="shared" si="0"/>
        <v>250</v>
      </c>
      <c r="H17" s="44">
        <v>0.13</v>
      </c>
    </row>
    <row r="18" s="33" customFormat="1" customHeight="1" spans="1:8">
      <c r="A18" s="43" t="s">
        <v>37</v>
      </c>
      <c r="B18" s="18" t="s">
        <v>38</v>
      </c>
      <c r="C18" s="22" t="s">
        <v>42</v>
      </c>
      <c r="D18" s="19" t="s">
        <v>40</v>
      </c>
      <c r="E18" s="19">
        <v>1</v>
      </c>
      <c r="F18" s="20">
        <v>320</v>
      </c>
      <c r="G18" s="20">
        <f t="shared" si="0"/>
        <v>320</v>
      </c>
      <c r="H18" s="44">
        <v>0.13</v>
      </c>
    </row>
    <row r="19" s="33" customFormat="1" customHeight="1" spans="1:8">
      <c r="A19" s="43" t="s">
        <v>43</v>
      </c>
      <c r="B19" s="18" t="s">
        <v>44</v>
      </c>
      <c r="C19" s="22"/>
      <c r="D19" s="19" t="s">
        <v>29</v>
      </c>
      <c r="E19" s="19">
        <v>4</v>
      </c>
      <c r="F19" s="20">
        <v>770</v>
      </c>
      <c r="G19" s="20">
        <f t="shared" si="0"/>
        <v>3080</v>
      </c>
      <c r="H19" s="44">
        <v>0.13</v>
      </c>
    </row>
    <row r="20" s="33" customFormat="1" customHeight="1" spans="1:8">
      <c r="A20" s="43" t="s">
        <v>43</v>
      </c>
      <c r="B20" s="18" t="s">
        <v>45</v>
      </c>
      <c r="C20" s="22" t="s">
        <v>46</v>
      </c>
      <c r="D20" s="19" t="s">
        <v>40</v>
      </c>
      <c r="E20" s="19">
        <v>1</v>
      </c>
      <c r="F20" s="20">
        <v>700</v>
      </c>
      <c r="G20" s="20">
        <f t="shared" si="0"/>
        <v>700</v>
      </c>
      <c r="H20" s="44">
        <v>0.13</v>
      </c>
    </row>
    <row r="21" s="33" customFormat="1" customHeight="1" spans="1:8">
      <c r="A21" s="43" t="s">
        <v>43</v>
      </c>
      <c r="B21" s="18" t="s">
        <v>47</v>
      </c>
      <c r="C21" s="22" t="s">
        <v>48</v>
      </c>
      <c r="D21" s="19" t="s">
        <v>29</v>
      </c>
      <c r="E21" s="19">
        <v>1</v>
      </c>
      <c r="F21" s="20">
        <v>5320</v>
      </c>
      <c r="G21" s="20">
        <f t="shared" si="0"/>
        <v>5320</v>
      </c>
      <c r="H21" s="44">
        <v>0.13</v>
      </c>
    </row>
    <row r="22" s="33" customFormat="1" customHeight="1" spans="1:8">
      <c r="A22" s="43" t="s">
        <v>49</v>
      </c>
      <c r="B22" s="18" t="s">
        <v>50</v>
      </c>
      <c r="C22" s="23">
        <v>0.6</v>
      </c>
      <c r="D22" s="19" t="s">
        <v>51</v>
      </c>
      <c r="E22" s="19">
        <v>41.14</v>
      </c>
      <c r="F22" s="20">
        <v>70</v>
      </c>
      <c r="G22" s="20">
        <f t="shared" si="0"/>
        <v>2879.8</v>
      </c>
      <c r="H22" s="44">
        <v>0.13</v>
      </c>
    </row>
    <row r="23" s="33" customFormat="1" customHeight="1" spans="1:8">
      <c r="A23" s="43" t="s">
        <v>52</v>
      </c>
      <c r="B23" s="18" t="s">
        <v>53</v>
      </c>
      <c r="C23" s="22" t="s">
        <v>54</v>
      </c>
      <c r="D23" s="19" t="s">
        <v>55</v>
      </c>
      <c r="E23" s="19">
        <v>300</v>
      </c>
      <c r="F23" s="20">
        <v>8.4</v>
      </c>
      <c r="G23" s="20">
        <f t="shared" si="0"/>
        <v>2520</v>
      </c>
      <c r="H23" s="44">
        <v>0.13</v>
      </c>
    </row>
    <row r="24" s="33" customFormat="1" customHeight="1" spans="1:8">
      <c r="A24" s="43" t="s">
        <v>52</v>
      </c>
      <c r="B24" s="18" t="s">
        <v>53</v>
      </c>
      <c r="C24" s="22" t="s">
        <v>56</v>
      </c>
      <c r="D24" s="19" t="s">
        <v>55</v>
      </c>
      <c r="E24" s="19">
        <v>130</v>
      </c>
      <c r="F24" s="20">
        <v>35</v>
      </c>
      <c r="G24" s="20">
        <f t="shared" si="0"/>
        <v>4550</v>
      </c>
      <c r="H24" s="44">
        <v>0.13</v>
      </c>
    </row>
    <row r="25" s="33" customFormat="1" customHeight="1" spans="1:8">
      <c r="A25" s="43" t="s">
        <v>52</v>
      </c>
      <c r="B25" s="18" t="s">
        <v>53</v>
      </c>
      <c r="C25" s="22" t="s">
        <v>57</v>
      </c>
      <c r="D25" s="19" t="s">
        <v>55</v>
      </c>
      <c r="E25" s="19">
        <v>100</v>
      </c>
      <c r="F25" s="20">
        <v>18</v>
      </c>
      <c r="G25" s="20">
        <f t="shared" si="0"/>
        <v>1800</v>
      </c>
      <c r="H25" s="44">
        <v>0.13</v>
      </c>
    </row>
    <row r="26" s="33" customFormat="1" customHeight="1" spans="1:8">
      <c r="A26" s="43" t="s">
        <v>58</v>
      </c>
      <c r="B26" s="18" t="s">
        <v>59</v>
      </c>
      <c r="C26" s="22" t="s">
        <v>60</v>
      </c>
      <c r="D26" s="19" t="s">
        <v>29</v>
      </c>
      <c r="E26" s="19">
        <v>1</v>
      </c>
      <c r="F26" s="20">
        <v>30000</v>
      </c>
      <c r="G26" s="20">
        <f t="shared" si="0"/>
        <v>30000</v>
      </c>
      <c r="H26" s="44">
        <v>0.13</v>
      </c>
    </row>
    <row r="27" s="33" customFormat="1" customHeight="1" spans="1:8">
      <c r="A27" s="43" t="s">
        <v>58</v>
      </c>
      <c r="B27" s="18" t="s">
        <v>61</v>
      </c>
      <c r="C27" s="22">
        <v>0.49</v>
      </c>
      <c r="D27" s="19" t="s">
        <v>62</v>
      </c>
      <c r="E27" s="19">
        <v>11</v>
      </c>
      <c r="F27" s="20">
        <v>65000</v>
      </c>
      <c r="G27" s="20">
        <f t="shared" si="0"/>
        <v>715000</v>
      </c>
      <c r="H27" s="44">
        <v>0.13</v>
      </c>
    </row>
    <row r="28" s="1" customFormat="1" customHeight="1" spans="1:8">
      <c r="A28" s="28"/>
      <c r="B28" s="24" t="s">
        <v>63</v>
      </c>
      <c r="C28" s="25">
        <f>G28</f>
        <v>778423.4</v>
      </c>
      <c r="D28" s="25"/>
      <c r="E28" s="25"/>
      <c r="F28" s="26"/>
      <c r="G28" s="27">
        <f>SUM(G13:G27)</f>
        <v>778423.4</v>
      </c>
      <c r="H28" s="30"/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28:F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4" workbookViewId="0">
      <selection activeCell="K8" sqref="K8"/>
    </sheetView>
  </sheetViews>
  <sheetFormatPr defaultColWidth="9.81481481481481" defaultRowHeight="26" customHeight="1" outlineLevelCol="6"/>
  <cols>
    <col min="1" max="1" width="16.8148148148148" style="1" customWidth="1"/>
    <col min="2" max="2" width="17.0925925925926" style="1" customWidth="1"/>
    <col min="3" max="3" width="11" style="1" customWidth="1"/>
    <col min="4" max="4" width="7.26851851851852" style="2" customWidth="1"/>
    <col min="5" max="5" width="6.63888888888889" style="2" customWidth="1"/>
    <col min="6" max="6" width="12.5462962962963" style="3" customWidth="1"/>
    <col min="7" max="7" width="14.6388888888889" style="3" customWidth="1"/>
    <col min="8" max="16384" width="9.81481481481481" style="1"/>
  </cols>
  <sheetData>
    <row r="1" s="1" customFormat="1" customHeight="1" spans="1:7">
      <c r="A1" s="4" t="s">
        <v>64</v>
      </c>
      <c r="B1" s="4"/>
      <c r="C1" s="4"/>
      <c r="D1" s="5"/>
      <c r="E1" s="5"/>
      <c r="F1" s="6"/>
      <c r="G1" s="6"/>
    </row>
    <row r="2" s="1" customFormat="1" customHeight="1" spans="1:7">
      <c r="A2" s="7" t="s">
        <v>65</v>
      </c>
      <c r="B2" s="7"/>
      <c r="C2" s="7"/>
      <c r="D2" s="8" t="s">
        <v>66</v>
      </c>
      <c r="E2" s="9"/>
      <c r="F2" s="10"/>
      <c r="G2" s="11"/>
    </row>
    <row r="3" s="1" customFormat="1" customHeight="1" spans="1:7">
      <c r="A3" s="7" t="s">
        <v>67</v>
      </c>
      <c r="B3" s="7"/>
      <c r="C3" s="7"/>
      <c r="D3" s="8" t="s">
        <v>68</v>
      </c>
      <c r="E3" s="9"/>
      <c r="F3" s="10"/>
      <c r="G3" s="11"/>
    </row>
    <row r="4" s="1" customFormat="1" customHeight="1" spans="1:7">
      <c r="A4" s="12" t="s">
        <v>69</v>
      </c>
      <c r="B4" s="13"/>
      <c r="C4" s="13"/>
      <c r="D4" s="14"/>
      <c r="E4" s="14"/>
      <c r="F4" s="15"/>
      <c r="G4" s="15"/>
    </row>
    <row r="5" s="2" customFormat="1" customHeight="1" spans="1:7">
      <c r="A5" s="16" t="s">
        <v>70</v>
      </c>
      <c r="B5" s="16" t="s">
        <v>71</v>
      </c>
      <c r="C5" s="16" t="s">
        <v>72</v>
      </c>
      <c r="D5" s="16" t="s">
        <v>21</v>
      </c>
      <c r="E5" s="16" t="s">
        <v>22</v>
      </c>
      <c r="F5" s="17" t="s">
        <v>73</v>
      </c>
      <c r="G5" s="17" t="s">
        <v>74</v>
      </c>
    </row>
    <row r="6" s="2" customFormat="1" customHeight="1" spans="1:7">
      <c r="A6" s="18" t="s">
        <v>27</v>
      </c>
      <c r="B6" s="18" t="s">
        <v>28</v>
      </c>
      <c r="C6" s="19" t="s">
        <v>75</v>
      </c>
      <c r="D6" s="19" t="s">
        <v>29</v>
      </c>
      <c r="E6" s="19">
        <v>1</v>
      </c>
      <c r="F6" s="20">
        <v>9100</v>
      </c>
      <c r="G6" s="21">
        <f t="shared" ref="G6:G20" si="0">E6*F6</f>
        <v>9100</v>
      </c>
    </row>
    <row r="7" s="2" customFormat="1" customHeight="1" spans="1:7">
      <c r="A7" s="18" t="s">
        <v>31</v>
      </c>
      <c r="B7" s="22"/>
      <c r="C7" s="19" t="s">
        <v>76</v>
      </c>
      <c r="D7" s="19" t="s">
        <v>32</v>
      </c>
      <c r="E7" s="19">
        <v>48</v>
      </c>
      <c r="F7" s="20">
        <v>37.45</v>
      </c>
      <c r="G7" s="20">
        <f t="shared" si="0"/>
        <v>1797.6</v>
      </c>
    </row>
    <row r="8" s="2" customFormat="1" customHeight="1" spans="1:7">
      <c r="A8" s="18" t="s">
        <v>34</v>
      </c>
      <c r="B8" s="22" t="s">
        <v>35</v>
      </c>
      <c r="C8" s="19" t="s">
        <v>77</v>
      </c>
      <c r="D8" s="19" t="s">
        <v>36</v>
      </c>
      <c r="E8" s="19">
        <v>1</v>
      </c>
      <c r="F8" s="20">
        <v>770</v>
      </c>
      <c r="G8" s="20">
        <f t="shared" si="0"/>
        <v>770</v>
      </c>
    </row>
    <row r="9" s="2" customFormat="1" customHeight="1" spans="1:7">
      <c r="A9" s="18" t="s">
        <v>38</v>
      </c>
      <c r="B9" s="22" t="s">
        <v>39</v>
      </c>
      <c r="C9" s="19" t="s">
        <v>78</v>
      </c>
      <c r="D9" s="19" t="s">
        <v>40</v>
      </c>
      <c r="E9" s="19">
        <v>2</v>
      </c>
      <c r="F9" s="20">
        <v>168</v>
      </c>
      <c r="G9" s="20">
        <f t="shared" si="0"/>
        <v>336</v>
      </c>
    </row>
    <row r="10" s="2" customFormat="1" customHeight="1" spans="1:7">
      <c r="A10" s="18" t="s">
        <v>38</v>
      </c>
      <c r="B10" s="22" t="s">
        <v>41</v>
      </c>
      <c r="C10" s="19" t="s">
        <v>78</v>
      </c>
      <c r="D10" s="19" t="s">
        <v>40</v>
      </c>
      <c r="E10" s="19">
        <v>1</v>
      </c>
      <c r="F10" s="20">
        <v>250</v>
      </c>
      <c r="G10" s="20">
        <f t="shared" si="0"/>
        <v>250</v>
      </c>
    </row>
    <row r="11" s="2" customFormat="1" customHeight="1" spans="1:7">
      <c r="A11" s="18" t="s">
        <v>38</v>
      </c>
      <c r="B11" s="22" t="s">
        <v>42</v>
      </c>
      <c r="C11" s="19" t="s">
        <v>78</v>
      </c>
      <c r="D11" s="19" t="s">
        <v>40</v>
      </c>
      <c r="E11" s="19">
        <v>1</v>
      </c>
      <c r="F11" s="20">
        <v>320</v>
      </c>
      <c r="G11" s="20">
        <f t="shared" si="0"/>
        <v>320</v>
      </c>
    </row>
    <row r="12" s="2" customFormat="1" customHeight="1" spans="1:7">
      <c r="A12" s="18" t="s">
        <v>44</v>
      </c>
      <c r="B12" s="22"/>
      <c r="C12" s="19" t="s">
        <v>78</v>
      </c>
      <c r="D12" s="19" t="s">
        <v>29</v>
      </c>
      <c r="E12" s="19">
        <v>4</v>
      </c>
      <c r="F12" s="20">
        <v>770</v>
      </c>
      <c r="G12" s="20">
        <f t="shared" si="0"/>
        <v>3080</v>
      </c>
    </row>
    <row r="13" s="2" customFormat="1" customHeight="1" spans="1:7">
      <c r="A13" s="18" t="s">
        <v>45</v>
      </c>
      <c r="B13" s="22" t="s">
        <v>46</v>
      </c>
      <c r="C13" s="19" t="s">
        <v>78</v>
      </c>
      <c r="D13" s="19" t="s">
        <v>40</v>
      </c>
      <c r="E13" s="19">
        <v>1</v>
      </c>
      <c r="F13" s="20">
        <v>700</v>
      </c>
      <c r="G13" s="20">
        <f t="shared" si="0"/>
        <v>700</v>
      </c>
    </row>
    <row r="14" s="2" customFormat="1" customHeight="1" spans="1:7">
      <c r="A14" s="18" t="s">
        <v>59</v>
      </c>
      <c r="B14" s="22" t="s">
        <v>60</v>
      </c>
      <c r="C14" s="19"/>
      <c r="D14" s="19" t="s">
        <v>29</v>
      </c>
      <c r="E14" s="19">
        <v>1</v>
      </c>
      <c r="F14" s="20">
        <v>30000</v>
      </c>
      <c r="G14" s="20">
        <f t="shared" si="0"/>
        <v>30000</v>
      </c>
    </row>
    <row r="15" s="2" customFormat="1" customHeight="1" spans="1:7">
      <c r="A15" s="18" t="s">
        <v>47</v>
      </c>
      <c r="B15" s="22" t="s">
        <v>48</v>
      </c>
      <c r="C15" s="19"/>
      <c r="D15" s="19" t="s">
        <v>29</v>
      </c>
      <c r="E15" s="19">
        <v>1</v>
      </c>
      <c r="F15" s="20">
        <v>5320</v>
      </c>
      <c r="G15" s="20">
        <f t="shared" si="0"/>
        <v>5320</v>
      </c>
    </row>
    <row r="16" s="2" customFormat="1" customHeight="1" spans="1:7">
      <c r="A16" s="18" t="s">
        <v>50</v>
      </c>
      <c r="B16" s="23">
        <v>0.6</v>
      </c>
      <c r="C16" s="19"/>
      <c r="D16" s="19" t="s">
        <v>51</v>
      </c>
      <c r="E16" s="19">
        <v>41.14</v>
      </c>
      <c r="F16" s="20">
        <v>70</v>
      </c>
      <c r="G16" s="20">
        <f t="shared" si="0"/>
        <v>2879.8</v>
      </c>
    </row>
    <row r="17" s="2" customFormat="1" customHeight="1" spans="1:7">
      <c r="A17" s="18" t="s">
        <v>53</v>
      </c>
      <c r="B17" s="22" t="s">
        <v>54</v>
      </c>
      <c r="C17" s="19"/>
      <c r="D17" s="19" t="s">
        <v>55</v>
      </c>
      <c r="E17" s="19">
        <v>300</v>
      </c>
      <c r="F17" s="20">
        <v>8.4</v>
      </c>
      <c r="G17" s="20">
        <f t="shared" si="0"/>
        <v>2520</v>
      </c>
    </row>
    <row r="18" s="2" customFormat="1" customHeight="1" spans="1:7">
      <c r="A18" s="18" t="s">
        <v>53</v>
      </c>
      <c r="B18" s="22" t="s">
        <v>56</v>
      </c>
      <c r="C18" s="19"/>
      <c r="D18" s="19" t="s">
        <v>55</v>
      </c>
      <c r="E18" s="19">
        <v>130</v>
      </c>
      <c r="F18" s="20">
        <v>35</v>
      </c>
      <c r="G18" s="20">
        <f t="shared" si="0"/>
        <v>4550</v>
      </c>
    </row>
    <row r="19" s="2" customFormat="1" customHeight="1" spans="1:7">
      <c r="A19" s="18" t="s">
        <v>53</v>
      </c>
      <c r="B19" s="22" t="s">
        <v>57</v>
      </c>
      <c r="C19" s="19"/>
      <c r="D19" s="19" t="s">
        <v>55</v>
      </c>
      <c r="E19" s="19">
        <v>100</v>
      </c>
      <c r="F19" s="20">
        <v>18</v>
      </c>
      <c r="G19" s="20">
        <f t="shared" si="0"/>
        <v>1800</v>
      </c>
    </row>
    <row r="20" s="2" customFormat="1" customHeight="1" spans="1:7">
      <c r="A20" s="18" t="s">
        <v>61</v>
      </c>
      <c r="B20" s="22">
        <v>0.49</v>
      </c>
      <c r="C20" s="2" t="s">
        <v>79</v>
      </c>
      <c r="D20" s="19" t="s">
        <v>62</v>
      </c>
      <c r="E20" s="19">
        <v>11</v>
      </c>
      <c r="F20" s="20">
        <v>65000</v>
      </c>
      <c r="G20" s="20">
        <f t="shared" si="0"/>
        <v>715000</v>
      </c>
    </row>
    <row r="21" s="1" customFormat="1" customHeight="1" spans="1:7">
      <c r="A21" s="24" t="s">
        <v>63</v>
      </c>
      <c r="B21" s="25">
        <f>G21</f>
        <v>778423.4</v>
      </c>
      <c r="C21" s="25"/>
      <c r="D21" s="25"/>
      <c r="E21" s="25"/>
      <c r="F21" s="26"/>
      <c r="G21" s="27">
        <f>SUM(G6:G20)</f>
        <v>778423.4</v>
      </c>
    </row>
    <row r="22" s="1" customFormat="1" customHeight="1" spans="1:7">
      <c r="A22" s="28" t="s">
        <v>80</v>
      </c>
      <c r="B22" s="28"/>
      <c r="C22" s="28"/>
      <c r="D22" s="29"/>
      <c r="E22" s="29"/>
      <c r="F22" s="30"/>
      <c r="G22" s="30"/>
    </row>
    <row r="23" s="1" customFormat="1" customHeight="1" spans="1:7">
      <c r="A23" s="28" t="s">
        <v>81</v>
      </c>
      <c r="B23" s="28"/>
      <c r="C23" s="28"/>
      <c r="D23" s="29"/>
      <c r="E23" s="29"/>
      <c r="F23" s="30"/>
      <c r="G23" s="30"/>
    </row>
    <row r="24" s="1" customFormat="1" customHeight="1" spans="1:7">
      <c r="A24" s="28" t="s">
        <v>82</v>
      </c>
      <c r="B24" s="28"/>
      <c r="C24" s="28"/>
      <c r="D24" s="29"/>
      <c r="E24" s="29"/>
      <c r="F24" s="30"/>
      <c r="G24" s="30"/>
    </row>
    <row r="25" s="1" customFormat="1" customHeight="1" spans="1:7">
      <c r="A25" s="28" t="s">
        <v>83</v>
      </c>
      <c r="B25" s="28"/>
      <c r="C25" s="28"/>
      <c r="D25" s="29"/>
      <c r="E25" s="29"/>
      <c r="F25" s="30"/>
      <c r="G25" s="30"/>
    </row>
    <row r="26" s="1" customFormat="1" customHeight="1" spans="1:7">
      <c r="A26" s="28" t="s">
        <v>84</v>
      </c>
      <c r="B26" s="28"/>
      <c r="C26" s="28"/>
      <c r="D26" s="29"/>
      <c r="E26" s="29"/>
      <c r="F26" s="30"/>
      <c r="G26" s="30"/>
    </row>
    <row r="27" s="1" customFormat="1" customHeight="1" spans="1:7">
      <c r="A27" s="28" t="s">
        <v>85</v>
      </c>
      <c r="B27" s="28"/>
      <c r="C27" s="28"/>
      <c r="D27" s="29"/>
      <c r="E27" s="29"/>
      <c r="F27" s="30"/>
      <c r="G27" s="30"/>
    </row>
    <row r="28" s="1" customFormat="1" customHeight="1" spans="1:7">
      <c r="A28" s="28" t="s">
        <v>86</v>
      </c>
      <c r="B28" s="28"/>
      <c r="C28" s="28"/>
      <c r="D28" s="28"/>
      <c r="E28" s="28"/>
      <c r="F28" s="28"/>
      <c r="G28" s="28"/>
    </row>
    <row r="29" s="1" customFormat="1" customHeight="1" spans="1:7">
      <c r="A29" s="12" t="s">
        <v>87</v>
      </c>
      <c r="B29" s="13"/>
      <c r="C29" s="13"/>
      <c r="D29" s="13"/>
      <c r="E29" s="13"/>
      <c r="F29" s="13"/>
      <c r="G29" s="31"/>
    </row>
    <row r="30" s="1" customFormat="1" customHeight="1" spans="4:7">
      <c r="D30" s="2"/>
      <c r="E30" s="2"/>
      <c r="F30" s="3"/>
      <c r="G30" s="3"/>
    </row>
    <row r="31" s="1" customFormat="1" customHeight="1" spans="1:7">
      <c r="A31" s="1" t="s">
        <v>88</v>
      </c>
      <c r="D31" s="2"/>
      <c r="E31" s="2"/>
      <c r="F31" s="3"/>
      <c r="G31" s="3"/>
    </row>
    <row r="32" s="1" customFormat="1" customHeight="1" spans="1:7">
      <c r="A32" s="12" t="s">
        <v>89</v>
      </c>
      <c r="B32" s="13"/>
      <c r="C32" s="31"/>
      <c r="D32" s="7" t="s">
        <v>90</v>
      </c>
      <c r="E32" s="28"/>
      <c r="F32" s="7"/>
      <c r="G32" s="7"/>
    </row>
    <row r="33" s="1" customFormat="1" customHeight="1" spans="1:7">
      <c r="A33" s="12" t="s">
        <v>91</v>
      </c>
      <c r="B33" s="13"/>
      <c r="C33" s="31"/>
      <c r="D33" s="12" t="s">
        <v>91</v>
      </c>
      <c r="E33" s="13"/>
      <c r="F33" s="13"/>
      <c r="G33" s="31"/>
    </row>
    <row r="34" s="1" customFormat="1" ht="46" customHeight="1" spans="1:7">
      <c r="A34" s="8" t="s">
        <v>92</v>
      </c>
      <c r="B34" s="9"/>
      <c r="C34" s="32"/>
      <c r="D34" s="8" t="s">
        <v>93</v>
      </c>
      <c r="E34" s="9"/>
      <c r="F34" s="9"/>
      <c r="G34" s="32"/>
    </row>
    <row r="35" s="1" customFormat="1" customHeight="1" spans="1:7">
      <c r="A35" s="12" t="s">
        <v>94</v>
      </c>
      <c r="B35" s="13"/>
      <c r="C35" s="31"/>
      <c r="D35" s="12" t="s">
        <v>95</v>
      </c>
      <c r="E35" s="13"/>
      <c r="F35" s="13"/>
      <c r="G35" s="31"/>
    </row>
    <row r="36" s="1" customFormat="1" customHeight="1" spans="1:7">
      <c r="A36" s="12" t="s">
        <v>96</v>
      </c>
      <c r="B36" s="13"/>
      <c r="C36" s="31"/>
      <c r="D36" s="12" t="s">
        <v>97</v>
      </c>
      <c r="E36" s="13"/>
      <c r="F36" s="13"/>
      <c r="G36" s="31"/>
    </row>
    <row r="37" s="1" customFormat="1" customHeight="1" spans="1:7">
      <c r="A37" s="12" t="s">
        <v>98</v>
      </c>
      <c r="B37" s="13"/>
      <c r="C37" s="31"/>
      <c r="D37" s="12" t="s">
        <v>99</v>
      </c>
      <c r="E37" s="13"/>
      <c r="F37" s="13"/>
      <c r="G37" s="31"/>
    </row>
    <row r="38" s="1" customFormat="1" customHeight="1" spans="1:7">
      <c r="A38" s="12" t="s">
        <v>100</v>
      </c>
      <c r="B38" s="13"/>
      <c r="C38" s="31"/>
      <c r="D38" s="12" t="s">
        <v>101</v>
      </c>
      <c r="E38" s="13"/>
      <c r="F38" s="13"/>
      <c r="G38" s="31"/>
    </row>
    <row r="39" s="1" customFormat="1" customHeight="1" spans="1:7">
      <c r="A39" s="12" t="s">
        <v>102</v>
      </c>
      <c r="B39" s="13"/>
      <c r="C39" s="31"/>
      <c r="D39" s="12" t="s">
        <v>103</v>
      </c>
      <c r="E39" s="13"/>
      <c r="F39" s="13"/>
      <c r="G39" s="31"/>
    </row>
  </sheetData>
  <mergeCells count="28">
    <mergeCell ref="A1:G1"/>
    <mergeCell ref="D2:G2"/>
    <mergeCell ref="D3:G3"/>
    <mergeCell ref="A4:G4"/>
    <mergeCell ref="B21:F21"/>
    <mergeCell ref="A22:G22"/>
    <mergeCell ref="A23:G23"/>
    <mergeCell ref="A24:G24"/>
    <mergeCell ref="A25:G25"/>
    <mergeCell ref="A26:G26"/>
    <mergeCell ref="A27:G27"/>
    <mergeCell ref="A28:G28"/>
    <mergeCell ref="A29:G29"/>
    <mergeCell ref="A32:C32"/>
    <mergeCell ref="A33:C33"/>
    <mergeCell ref="D33:G33"/>
    <mergeCell ref="A34:C34"/>
    <mergeCell ref="D34:G34"/>
    <mergeCell ref="A35:C35"/>
    <mergeCell ref="D35:G35"/>
    <mergeCell ref="A36:C36"/>
    <mergeCell ref="D36:G36"/>
    <mergeCell ref="A37:C37"/>
    <mergeCell ref="D37:G37"/>
    <mergeCell ref="A38:C38"/>
    <mergeCell ref="D38:G38"/>
    <mergeCell ref="A39:C39"/>
    <mergeCell ref="D39:G3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2022-06-10T08:13:00Z</dcterms:created>
  <dcterms:modified xsi:type="dcterms:W3CDTF">2023-08-04T09:14:41Z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2052-12.1.0.15120</vt:lpwstr>
  </property>
</Properties>
</file>