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1" windowHeight="7620"/>
  </bookViews>
  <sheets>
    <sheet name="灵活用工付款申请" sheetId="2" r:id="rId1"/>
    <sheet name="用工明细" sheetId="3" r:id="rId2"/>
    <sheet name="郑佳旭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<sst xmlns="http://schemas.openxmlformats.org/spreadsheetml/2006/main" count="90" uniqueCount="84">
  <si>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</si>
  <si>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</si>
  <si>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</si>
  <si>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</si>
  <si>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</si>
  <si>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</si>
  <si>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</si>
  <si>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</si>
  <si>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支付株洲市云享-韦伯豪中央空调管道技术服务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</si>
  <si>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</si>
  <si>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</si>
  <si>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</si>
  <si>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</si>
  <si>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</si>
  <si>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</si>
  <si>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</si>
  <si>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</si>
  <si>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</si>
  <si>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</si>
  <si>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</si>
  <si>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</si>
  <si>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</si>
  <si>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</si>
  <si>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</si>
  <si>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</si>
  <si>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</si>
  <si>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</si>
  <si>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</si>
  <si>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</si>
  <si>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</si>
  <si>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</si>
  <si>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</si>
  <si>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</si>
  <si>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</si>
  <si>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</si>
  <si>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</si>
  <si>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</si>
  <si>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</si>
  <si>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</si>
  <si>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</si>
  <si>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</si>
  <si>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</si>
  <si>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</si>
  <si>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</si>
  <si>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</si>
  <si>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</si>
  <si>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</si>
  <si>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622908323135261378</t>
  </si>
  <si>
    <t>兴业银行</t>
  </si>
  <si>
    <t>郑佳旭</t>
  </si>
  <si>
    <t>13073219990219211X</t>
  </si>
  <si>
    <t>137344437356</t>
  </si>
  <si>
    <t>韦伯豪锅炉房雨天漏水严重施工改造（23/7/13/15）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</si>
  <si>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</si>
  <si>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</si>
  <si>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</si>
  <si>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</si>
  <si>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</si>
  <si>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</si>
  <si>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</si>
  <si>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</si>
  <si>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</si>
  <si>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</si>
  <si>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</si>
  <si>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</si>
  <si>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韦伯豪家园</t>
  </si>
  <si>
    <t>中央空调管道技术服务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</si>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</sst>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left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6" fillId="0" borderId="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6" fillId="0" borderId="8" xfId="0" applyNumberFormat="1" applyFont="1" applyFill="1" applyBorder="1" applyAlignment="1">
      <alignment horizontal="right" vertical="center"/>
    </xf>
    <xf numFmtId="179" fontId="14" fillId="4" borderId="14" xfId="0" applyNumberFormat="1" applyFont="1" applyFill="1" applyBorder="1" applyAlignment="1">
      <alignment horizontal="center" vertical="center"/>
    </xf>
    <xf numFmtId="177" fontId="14" fillId="4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7314814814815" style="77" customWidth="1"/>
    <col min="2" max="2" width="14.3611111111111" style="77" customWidth="1"/>
    <col min="3" max="3" width="13.3611111111111" style="77" customWidth="1"/>
    <col min="4" max="4" width="14.9074074074074" style="77" customWidth="1"/>
    <col min="5" max="5" width="15.0925925925926" style="77" customWidth="1"/>
    <col min="6" max="6" width="13.4537037037037" style="77" customWidth="1"/>
    <col min="7" max="16384" width="15.0925925925926" style="77" customWidth="1"/>
  </cols>
  <sheetData>
    <row r="1" s="77" customFormat="1" customHeight="1" spans="1:6">
      <c r="A1" s="78" t="s">
        <v>0</v>
      </c>
      <c r="B1" s="78"/>
      <c r="C1" s="78"/>
      <c r="D1" s="78"/>
      <c r="E1" s="78"/>
      <c r="F1" s="78"/>
    </row>
    <row r="2" s="77" customFormat="1" customHeight="1" spans="1:6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</row>
    <row r="3" s="77" customFormat="1" ht="30" customHeight="1" spans="1:6">
      <c r="A3" s="80" t="s">
        <v>7</v>
      </c>
      <c r="B3" s="81" t="s">
        <v>8</v>
      </c>
      <c r="C3" s="81"/>
      <c r="D3" s="81"/>
      <c r="E3" s="81"/>
      <c r="F3" s="82"/>
    </row>
    <row r="4" s="77" customFormat="1" customHeight="1" spans="1:6">
      <c r="A4" s="79" t="s">
        <v>9</v>
      </c>
      <c r="B4" s="83"/>
      <c r="C4" s="83"/>
      <c r="D4" s="83"/>
      <c r="E4" s="83"/>
      <c r="F4" s="83"/>
    </row>
    <row r="5" s="77" customFormat="1" customHeight="1" spans="1:6">
      <c r="A5" s="79" t="s">
        <v>10</v>
      </c>
      <c r="B5" s="83"/>
      <c r="C5" s="83"/>
      <c r="D5" s="83"/>
      <c r="E5" s="83"/>
      <c r="F5" s="83"/>
    </row>
    <row r="6" s="77" customFormat="1" customHeight="1" spans="1:6">
      <c r="A6" s="84" t="s">
        <v>11</v>
      </c>
      <c r="B6" s="85"/>
      <c r="C6" s="85"/>
      <c r="D6" s="85"/>
      <c r="E6" s="85"/>
      <c r="F6" s="86"/>
    </row>
    <row r="7" s="77" customFormat="1" customHeight="1" spans="1:6">
      <c r="A7" s="79" t="s">
        <v>12</v>
      </c>
      <c r="B7" s="87">
        <v>3816</v>
      </c>
      <c r="C7" s="79" t="s">
        <v>13</v>
      </c>
      <c r="D7" s="88">
        <v>1</v>
      </c>
      <c r="E7" s="79" t="s">
        <v>14</v>
      </c>
      <c r="F7" s="88" t="s">
        <v>15</v>
      </c>
    </row>
    <row r="8" s="77" customFormat="1" customHeight="1" spans="1:6">
      <c r="A8" s="79" t="s">
        <v>16</v>
      </c>
      <c r="B8" s="87">
        <v>3816</v>
      </c>
      <c r="C8" s="79" t="s">
        <v>17</v>
      </c>
      <c r="D8" s="89">
        <v>0</v>
      </c>
      <c r="E8" s="79" t="s">
        <v>18</v>
      </c>
      <c r="F8" s="90">
        <f>B7+D8</f>
        <v>3816</v>
      </c>
    </row>
    <row r="9" s="77" customFormat="1" customHeight="1" spans="1:8">
      <c r="A9" s="79" t="s">
        <v>19</v>
      </c>
      <c r="B9" s="87">
        <v>3816</v>
      </c>
      <c r="C9" s="79" t="s">
        <v>20</v>
      </c>
      <c r="D9" s="90">
        <f>B9-B7</f>
        <v>0</v>
      </c>
      <c r="E9" s="79"/>
      <c r="F9" s="79"/>
      <c r="H9" s="91"/>
    </row>
    <row r="10" s="77" customFormat="1" customHeight="1" spans="1:8">
      <c r="A10" s="79" t="s">
        <v>21</v>
      </c>
      <c r="B10" s="87">
        <v>0</v>
      </c>
      <c r="C10" s="79" t="s">
        <v>22</v>
      </c>
      <c r="D10" s="87">
        <v>0</v>
      </c>
      <c r="E10" s="79" t="s">
        <v>23</v>
      </c>
      <c r="F10" s="90">
        <f>B8-D10</f>
        <v>3816</v>
      </c>
      <c r="H10" s="91"/>
    </row>
    <row r="11" s="77" customFormat="1" customHeight="1" spans="1:6">
      <c r="A11" s="79" t="s">
        <v>24</v>
      </c>
      <c r="B11" s="83" t="s">
        <v>25</v>
      </c>
      <c r="C11" s="83"/>
      <c r="D11" s="83"/>
      <c r="E11" s="83"/>
      <c r="F11" s="83"/>
    </row>
    <row r="12" s="77" customFormat="1" customHeight="1" spans="1:6">
      <c r="A12" s="79" t="s">
        <v>26</v>
      </c>
      <c r="B12" s="92" t="s">
        <v>27</v>
      </c>
      <c r="C12" s="93"/>
      <c r="D12" s="93"/>
      <c r="E12" s="93"/>
      <c r="F12" s="94"/>
    </row>
    <row r="13" s="77" customFormat="1" customHeight="1" spans="1:6">
      <c r="A13" s="79" t="s">
        <v>28</v>
      </c>
      <c r="B13" s="97" t="s">
        <v>29</v>
      </c>
      <c r="C13" s="93"/>
      <c r="D13" s="93"/>
      <c r="E13" s="93"/>
      <c r="F13" s="94"/>
    </row>
    <row r="14" s="77" customFormat="1" customHeight="1" spans="1:6">
      <c r="A14" s="84" t="s">
        <v>30</v>
      </c>
      <c r="B14" s="85"/>
      <c r="C14" s="85"/>
      <c r="D14" s="85"/>
      <c r="E14" s="85"/>
      <c r="F14" s="86"/>
    </row>
    <row r="15" s="77" customFormat="1" customHeight="1" spans="1:6">
      <c r="A15" s="95"/>
      <c r="B15" s="95"/>
      <c r="C15" s="95"/>
      <c r="D15" s="95"/>
      <c r="E15" s="95"/>
      <c r="F15" s="95"/>
    </row>
    <row r="16" s="77" customFormat="1" customHeight="1" spans="1:6">
      <c r="A16" s="96" t="s">
        <v>31</v>
      </c>
      <c r="B16" s="96"/>
      <c r="C16" s="96"/>
      <c r="D16" s="96"/>
      <c r="E16" s="96"/>
      <c r="F16" s="9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B1" workbookViewId="0">
      <selection activeCell="F4" sqref="F4"/>
    </sheetView>
  </sheetViews>
  <sheetFormatPr defaultColWidth="8.73148148148148" defaultRowHeight="28" customHeight="1" outlineLevelRow="4"/>
  <cols>
    <col min="1" max="1" width="13.2685185185185" style="65" customWidth="1"/>
    <col min="2" max="2" width="21.8888888888889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5" t="s">
        <v>45</v>
      </c>
      <c r="J3" s="76" t="s">
        <v>46</v>
      </c>
    </row>
    <row r="4" s="65" customFormat="1" customHeight="1" spans="1:10">
      <c r="A4" s="71">
        <v>45122</v>
      </c>
      <c r="B4" s="72" t="s">
        <v>47</v>
      </c>
      <c r="C4" s="73" t="s">
        <v>48</v>
      </c>
      <c r="D4" s="72" t="s">
        <v>49</v>
      </c>
      <c r="E4" s="72" t="s">
        <v>50</v>
      </c>
      <c r="F4" s="72" t="s">
        <v>51</v>
      </c>
      <c r="G4" s="74">
        <v>3600</v>
      </c>
      <c r="H4" s="73" t="s">
        <v>52</v>
      </c>
      <c r="I4" s="65">
        <f>G4*6%</f>
        <v>216</v>
      </c>
      <c r="J4" s="65">
        <f>G4+I4</f>
        <v>3816</v>
      </c>
    </row>
    <row r="5" customHeight="1" spans="7:10">
      <c r="G5" s="65">
        <f>SUM(G4:G4)</f>
        <v>3600</v>
      </c>
      <c r="J5" s="65">
        <f>SUM(J4:J4)</f>
        <v>3816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C4" sqref="C4:F4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45126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45120</v>
      </c>
      <c r="E6" s="24">
        <v>45122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3816</v>
      </c>
      <c r="D13" s="35">
        <v>3816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3816</v>
      </c>
      <c r="D17" s="43">
        <f>SUM(D13:D16)</f>
        <v>3816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58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郑佳旭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2023-07-19T06:47:01Z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