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灵活用工付款申请" sheetId="2" r:id="rId1"/>
    <sheet name="用工明细" sheetId="3" r:id="rId2"/>
    <sheet name="朱海涛" sheetId="6" r:id="rId3"/>
    <sheet name="陈如冬" sheetId="7" r:id="rId4"/>
    <sheet name="王慧娟" sheetId="8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<sst xmlns="http://schemas.openxmlformats.org/spreadsheetml/2006/main" count="173" uniqueCount="99">
  <si>
    <t>付款申请表单-灵活用工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</si>
  <si>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</si>
  <si>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</si>
  <si>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</si>
  <si>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</si>
  <si>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</si>
  <si>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</si>
  <si>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</si>
  <si>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支付株洲市云享-各项目技术服务结算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</si>
  <si>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</si>
  <si>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</si>
  <si>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</si>
  <si>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</si>
  <si>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</si>
  <si>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</si>
  <si>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</si>
  <si>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</si>
  <si>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</si>
  <si>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</si>
  <si>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</si>
  <si>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</si>
  <si>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</si>
  <si>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</si>
  <si>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</si>
  <si>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</si>
  <si>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</si>
  <si>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</si>
  <si>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</si>
  <si>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</si>
  <si>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</si>
  <si>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</si>
  <si>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</si>
  <si>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</si>
  <si>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</si>
  <si>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</si>
  <si>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20230321115</t>
  </si>
  <si>
    <t>3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</si>
  <si>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</si>
  <si>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</si>
  <si>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</si>
  <si>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</si>
  <si>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</si>
  <si>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</si>
  <si>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</si>
  <si>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</si>
  <si>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6212260200119247753</t>
  </si>
  <si>
    <t>工行</t>
  </si>
  <si>
    <t>朱海涛</t>
  </si>
  <si>
    <t>130623197910092417</t>
  </si>
  <si>
    <t>18910812626</t>
  </si>
  <si>
    <t>6210300100672002</t>
  </si>
  <si>
    <t>北京银行</t>
  </si>
  <si>
    <t>陈如冬</t>
  </si>
  <si>
    <t>352102197001250012</t>
  </si>
  <si>
    <t>18526826513</t>
  </si>
  <si>
    <t>6226220149542366</t>
  </si>
  <si>
    <t>民生银行</t>
  </si>
  <si>
    <t>王慧娟</t>
  </si>
  <si>
    <t>130434199001234446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</si>
  <si>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</si>
  <si>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</si>
  <si>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</si>
  <si>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</si>
  <si>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</si>
  <si>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>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</si>
  <si>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</si>
  <si>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</si>
  <si>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</si>
  <si>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</si>
  <si>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</si>
  <si>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</si>
  <si>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中石油上地CPER大楼</t>
  </si>
  <si>
    <t>空调就位技术服务-第三笔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</si>
  <si>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</si>
  <si>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</si>
  <si>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</si>
  <si>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</si>
  <si>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</si>
  <si>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</si>
  <si>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</si>
  <si>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</si>
  <si>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</si>
  <si>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</si>
  <si>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</si>
  <si>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</si>
  <si>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</si>
  <si>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</si>
  <si>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</si>
  <si>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</si>
  <si>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</si>
  <si>
    <t xml:space="preserve">     验收单位</t>
  </si>
  <si>
    <t>兴安嘉业</t>
  </si>
  <si>
    <t>空调就位技术服务-第一笔</t>
  </si>
  <si>
    <t>部分完工</t>
  </si>
  <si>
    <t>结 算 金 额</t>
  </si>
  <si>
    <t>包钢</t>
  </si>
  <si>
    <t>空调维保技术服务</t>
  </si>
  <si>
    <t>人民解放军93617部队</t>
  </si>
  <si>
    <t>机组运行技术服务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</si>
</sst>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11"/>
      <name val="宋体"/>
      <charset val="0"/>
      <scheme val="minor"/>
    </font>
    <font>
      <b/>
      <sz val="11"/>
      <name val="方正书宋_GBK"/>
      <charset val="134"/>
    </font>
    <font>
      <sz val="9"/>
      <name val="宋体"/>
      <charset val="134"/>
    </font>
    <font>
      <sz val="11"/>
      <name val="方正书宋_GBK"/>
      <charset val="134"/>
    </font>
    <font>
      <sz val="9"/>
      <name val="方正书宋_GBK"/>
      <charset val="134"/>
    </font>
    <font>
      <b/>
      <sz val="9"/>
      <name val="方正书宋_GBK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9" borderId="19" applyNumberFormat="0" applyAlignment="0" applyProtection="0">
      <alignment vertical="center"/>
    </xf>
    <xf numFmtId="0" fontId="27" fillId="19" borderId="15" applyNumberFormat="0" applyAlignment="0" applyProtection="0">
      <alignment vertical="center"/>
    </xf>
    <xf numFmtId="0" fontId="28" fillId="20" borderId="20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8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49" fontId="6" fillId="4" borderId="8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78" fontId="9" fillId="2" borderId="9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center" vertical="center" wrapText="1"/>
    </xf>
    <xf numFmtId="178" fontId="9" fillId="2" borderId="9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49" fontId="11" fillId="2" borderId="8" xfId="0" applyNumberFormat="1" applyFont="1" applyFill="1" applyBorder="1" applyAlignment="1">
      <alignment vertical="center"/>
    </xf>
    <xf numFmtId="49" fontId="11" fillId="2" borderId="8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Alignment="1">
      <alignment vertical="center"/>
    </xf>
    <xf numFmtId="49" fontId="12" fillId="6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3" fillId="7" borderId="8" xfId="0" applyNumberFormat="1" applyFont="1" applyFill="1" applyBorder="1" applyAlignment="1">
      <alignment vertical="center"/>
    </xf>
    <xf numFmtId="49" fontId="13" fillId="7" borderId="8" xfId="0" applyNumberFormat="1" applyFont="1" applyFill="1" applyBorder="1" applyAlignment="1" applyProtection="1">
      <alignment vertical="center"/>
    </xf>
    <xf numFmtId="49" fontId="12" fillId="6" borderId="8" xfId="0" applyNumberFormat="1" applyFont="1" applyFill="1" applyBorder="1" applyAlignment="1">
      <alignment vertical="center"/>
    </xf>
    <xf numFmtId="177" fontId="12" fillId="6" borderId="8" xfId="0" applyNumberFormat="1" applyFont="1" applyFill="1" applyBorder="1" applyAlignment="1">
      <alignment vertical="center" wrapText="1"/>
    </xf>
    <xf numFmtId="177" fontId="12" fillId="6" borderId="0" xfId="0" applyNumberFormat="1" applyFont="1" applyFill="1" applyAlignment="1">
      <alignment horizontal="right" vertical="center"/>
    </xf>
    <xf numFmtId="176" fontId="12" fillId="6" borderId="8" xfId="0" applyNumberFormat="1" applyFont="1" applyFill="1" applyBorder="1" applyAlignment="1">
      <alignment horizontal="left" vertical="center"/>
    </xf>
    <xf numFmtId="49" fontId="11" fillId="6" borderId="8" xfId="0" applyNumberFormat="1" applyFont="1" applyFill="1" applyBorder="1" applyAlignment="1">
      <alignment vertical="center"/>
    </xf>
    <xf numFmtId="49" fontId="11" fillId="6" borderId="8" xfId="0" applyNumberFormat="1" applyFont="1" applyFill="1" applyBorder="1" applyAlignment="1">
      <alignment vertical="center" wrapText="1"/>
    </xf>
    <xf numFmtId="49" fontId="11" fillId="6" borderId="8" xfId="0" applyNumberFormat="1" applyFont="1" applyFill="1" applyBorder="1" applyAlignment="1">
      <alignment horizontal="left" vertical="center"/>
    </xf>
    <xf numFmtId="177" fontId="11" fillId="0" borderId="8" xfId="0" applyNumberFormat="1" applyFont="1" applyFill="1" applyBorder="1" applyAlignment="1">
      <alignment horizontal="right" vertical="center"/>
    </xf>
    <xf numFmtId="0" fontId="12" fillId="6" borderId="8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/>
    </xf>
    <xf numFmtId="0" fontId="11" fillId="6" borderId="8" xfId="0" applyFont="1" applyFill="1" applyBorder="1" applyAlignment="1">
      <alignment horizontal="left" vertical="center"/>
    </xf>
    <xf numFmtId="177" fontId="0" fillId="6" borderId="8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/>
    </xf>
    <xf numFmtId="177" fontId="11" fillId="6" borderId="8" xfId="0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8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8" borderId="12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7" fillId="8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6" borderId="8" xfId="0" applyNumberFormat="1" applyFont="1" applyFill="1" applyBorder="1">
      <alignment vertical="center"/>
    </xf>
    <xf numFmtId="177" fontId="7" fillId="9" borderId="8" xfId="0" applyNumberFormat="1" applyFont="1" applyFill="1" applyBorder="1">
      <alignment vertical="center"/>
    </xf>
    <xf numFmtId="0" fontId="7" fillId="6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8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6" borderId="8" xfId="0" applyFont="1" applyFill="1" applyBorder="1" applyAlignment="1" quotePrefix="1">
      <alignment horizontal="left" vertical="center"/>
    </xf>
    <xf numFmtId="0" fontId="0" fillId="0" borderId="8" xfId="0" applyFont="1" applyFill="1" applyBorder="1" applyAlignment="1" quotePrefix="1">
      <alignment vertical="center"/>
    </xf>
    <xf numFmtId="0" fontId="6" fillId="4" borderId="8" xfId="0" applyFont="1" applyFill="1" applyBorder="1" applyAlignment="1" quotePrefix="1">
      <alignment horizontal="left" vertical="center" wrapText="1"/>
    </xf>
    <xf numFmtId="0" fontId="0" fillId="2" borderId="8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G4" sqref="G4"/>
    </sheetView>
  </sheetViews>
  <sheetFormatPr defaultColWidth="15.0916666666667" defaultRowHeight="23" customHeight="1" outlineLevelCol="7"/>
  <cols>
    <col min="1" max="1" width="14.725" style="119" customWidth="1"/>
    <col min="2" max="2" width="14.3666666666667" style="119" customWidth="1"/>
    <col min="3" max="3" width="13.3666666666667" style="119" customWidth="1"/>
    <col min="4" max="4" width="14.9083333333333" style="119" customWidth="1"/>
    <col min="5" max="5" width="15.0916666666667" style="119" customWidth="1"/>
    <col min="6" max="6" width="13.4583333333333" style="119" customWidth="1"/>
    <col min="7" max="16384" width="15.0916666666667" style="119" customWidth="1"/>
  </cols>
  <sheetData>
    <row r="1" s="119" customFormat="1" customHeight="1" spans="1:6">
      <c r="A1" s="120" t="s">
        <v>0</v>
      </c>
      <c r="B1" s="120"/>
      <c r="C1" s="120"/>
      <c r="D1" s="120"/>
      <c r="E1" s="120"/>
      <c r="F1" s="120"/>
    </row>
    <row r="2" s="119" customFormat="1" customHeight="1" spans="1:6">
      <c r="A2" s="121" t="s">
        <v>1</v>
      </c>
      <c r="B2" s="121" t="s">
        <v>2</v>
      </c>
      <c r="C2" s="121" t="s">
        <v>3</v>
      </c>
      <c r="D2" s="121" t="s">
        <v>4</v>
      </c>
      <c r="E2" s="121" t="s">
        <v>5</v>
      </c>
      <c r="F2" s="121" t="s">
        <v>6</v>
      </c>
    </row>
    <row r="3" s="119" customFormat="1" ht="30" customHeight="1" spans="1:6">
      <c r="A3" s="122" t="s">
        <v>7</v>
      </c>
      <c r="B3" s="123" t="s">
        <v>8</v>
      </c>
      <c r="C3" s="123"/>
      <c r="D3" s="123"/>
      <c r="E3" s="123"/>
      <c r="F3" s="124"/>
    </row>
    <row r="4" s="119" customFormat="1" customHeight="1" spans="1:6">
      <c r="A4" s="121" t="s">
        <v>9</v>
      </c>
      <c r="B4" s="125"/>
      <c r="C4" s="125"/>
      <c r="D4" s="125"/>
      <c r="E4" s="125"/>
      <c r="F4" s="125"/>
    </row>
    <row r="5" s="119" customFormat="1" customHeight="1" spans="1:6">
      <c r="A5" s="121" t="s">
        <v>10</v>
      </c>
      <c r="B5" s="125"/>
      <c r="C5" s="125"/>
      <c r="D5" s="125"/>
      <c r="E5" s="125"/>
      <c r="F5" s="125"/>
    </row>
    <row r="6" s="119" customFormat="1" customHeight="1" spans="1:6">
      <c r="A6" s="126" t="s">
        <v>11</v>
      </c>
      <c r="B6" s="127"/>
      <c r="C6" s="127"/>
      <c r="D6" s="127"/>
      <c r="E6" s="127"/>
      <c r="F6" s="128"/>
    </row>
    <row r="7" s="119" customFormat="1" customHeight="1" spans="1:6">
      <c r="A7" s="121" t="s">
        <v>12</v>
      </c>
      <c r="B7" s="129">
        <v>235320</v>
      </c>
      <c r="C7" s="121" t="s">
        <v>13</v>
      </c>
      <c r="D7" s="130">
        <v>1</v>
      </c>
      <c r="E7" s="121" t="s">
        <v>14</v>
      </c>
      <c r="F7" s="130" t="s">
        <v>15</v>
      </c>
    </row>
    <row r="8" s="119" customFormat="1" customHeight="1" spans="1:6">
      <c r="A8" s="121" t="s">
        <v>16</v>
      </c>
      <c r="B8" s="129">
        <v>235320</v>
      </c>
      <c r="C8" s="121" t="s">
        <v>17</v>
      </c>
      <c r="D8" s="131">
        <v>0</v>
      </c>
      <c r="E8" s="121" t="s">
        <v>18</v>
      </c>
      <c r="F8" s="132">
        <f>B7+D8</f>
        <v>235320</v>
      </c>
    </row>
    <row r="9" s="119" customFormat="1" customHeight="1" spans="1:8">
      <c r="A9" s="121" t="s">
        <v>19</v>
      </c>
      <c r="B9" s="129">
        <v>235320</v>
      </c>
      <c r="C9" s="121" t="s">
        <v>20</v>
      </c>
      <c r="D9" s="132">
        <f>B9-B7</f>
        <v>0</v>
      </c>
      <c r="E9" s="121"/>
      <c r="F9" s="121"/>
      <c r="H9" s="133"/>
    </row>
    <row r="10" s="119" customFormat="1" customHeight="1" spans="1:8">
      <c r="A10" s="121" t="s">
        <v>21</v>
      </c>
      <c r="B10" s="129">
        <v>0</v>
      </c>
      <c r="C10" s="121" t="s">
        <v>22</v>
      </c>
      <c r="D10" s="129">
        <v>0</v>
      </c>
      <c r="E10" s="121" t="s">
        <v>23</v>
      </c>
      <c r="F10" s="132">
        <f>B8-D10</f>
        <v>235320</v>
      </c>
      <c r="H10" s="133"/>
    </row>
    <row r="11" s="119" customFormat="1" customHeight="1" spans="1:6">
      <c r="A11" s="121" t="s">
        <v>24</v>
      </c>
      <c r="B11" s="125" t="s">
        <v>25</v>
      </c>
      <c r="C11" s="125"/>
      <c r="D11" s="125"/>
      <c r="E11" s="125"/>
      <c r="F11" s="125"/>
    </row>
    <row r="12" s="119" customFormat="1" customHeight="1" spans="1:6">
      <c r="A12" s="121" t="s">
        <v>26</v>
      </c>
      <c r="B12" s="134" t="s">
        <v>27</v>
      </c>
      <c r="C12" s="135"/>
      <c r="D12" s="135"/>
      <c r="E12" s="135"/>
      <c r="F12" s="136"/>
    </row>
    <row r="13" s="119" customFormat="1" customHeight="1" spans="1:6">
      <c r="A13" s="121" t="s">
        <v>28</v>
      </c>
      <c r="B13" s="139" t="s">
        <v>29</v>
      </c>
      <c r="C13" s="135"/>
      <c r="D13" s="135"/>
      <c r="E13" s="135"/>
      <c r="F13" s="136"/>
    </row>
    <row r="14" s="119" customFormat="1" customHeight="1" spans="1:6">
      <c r="A14" s="126" t="s">
        <v>30</v>
      </c>
      <c r="B14" s="127"/>
      <c r="C14" s="127"/>
      <c r="D14" s="127"/>
      <c r="E14" s="127"/>
      <c r="F14" s="128"/>
    </row>
    <row r="15" s="119" customFormat="1" customHeight="1" spans="1:6">
      <c r="A15" s="137"/>
      <c r="B15" s="137"/>
      <c r="C15" s="137"/>
      <c r="D15" s="137"/>
      <c r="E15" s="137"/>
      <c r="F15" s="137"/>
    </row>
    <row r="16" s="119" customFormat="1" customHeight="1" spans="1:6">
      <c r="A16" s="138" t="s">
        <v>31</v>
      </c>
      <c r="B16" s="138"/>
      <c r="C16" s="138"/>
      <c r="D16" s="138"/>
      <c r="E16" s="138"/>
      <c r="F16" s="138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F9" sqref="F9"/>
    </sheetView>
  </sheetViews>
  <sheetFormatPr defaultColWidth="8.725" defaultRowHeight="28" customHeight="1" outlineLevelRow="5" outlineLevelCol="7"/>
  <cols>
    <col min="1" max="1" width="13.275" style="102" customWidth="1"/>
    <col min="2" max="2" width="28.6333333333333" style="102" customWidth="1"/>
    <col min="3" max="3" width="15.6333333333333" style="102" customWidth="1"/>
    <col min="4" max="4" width="14" style="102" customWidth="1"/>
    <col min="5" max="5" width="24" style="102" customWidth="1"/>
    <col min="6" max="6" width="14.1833333333333" style="102" customWidth="1"/>
    <col min="7" max="7" width="14.275" style="102" customWidth="1"/>
    <col min="8" max="8" width="10.6333333333333" style="102" customWidth="1"/>
    <col min="9" max="16384" width="8.725" style="102"/>
  </cols>
  <sheetData>
    <row r="1" s="100" customFormat="1" ht="30" customHeight="1" spans="1:3">
      <c r="A1" s="103" t="s">
        <v>32</v>
      </c>
      <c r="B1" s="104" t="s">
        <v>33</v>
      </c>
      <c r="C1" s="104" t="s">
        <v>34</v>
      </c>
    </row>
    <row r="2" s="101" customFormat="1" ht="30" customHeight="1" spans="1:7">
      <c r="A2" s="105" t="s">
        <v>35</v>
      </c>
      <c r="B2" s="105" t="s">
        <v>36</v>
      </c>
      <c r="C2" s="106">
        <v>222000</v>
      </c>
      <c r="G2" s="107"/>
    </row>
    <row r="3" s="100" customFormat="1" ht="30" customHeight="1" spans="1:8">
      <c r="A3" s="104" t="s">
        <v>37</v>
      </c>
      <c r="B3" s="104" t="s">
        <v>38</v>
      </c>
      <c r="C3" s="104" t="s">
        <v>39</v>
      </c>
      <c r="D3" s="104" t="s">
        <v>40</v>
      </c>
      <c r="E3" s="104" t="s">
        <v>41</v>
      </c>
      <c r="F3" s="104" t="s">
        <v>42</v>
      </c>
      <c r="G3" s="104" t="s">
        <v>43</v>
      </c>
      <c r="H3" s="104" t="s">
        <v>44</v>
      </c>
    </row>
    <row r="4" s="102" customFormat="1" customHeight="1" spans="1:8">
      <c r="A4" s="108"/>
      <c r="B4" s="109" t="s">
        <v>45</v>
      </c>
      <c r="C4" s="110" t="s">
        <v>46</v>
      </c>
      <c r="D4" s="109" t="s">
        <v>47</v>
      </c>
      <c r="E4" s="109" t="s">
        <v>48</v>
      </c>
      <c r="F4" s="111" t="s">
        <v>49</v>
      </c>
      <c r="G4" s="112">
        <v>97000</v>
      </c>
      <c r="H4" s="113"/>
    </row>
    <row r="5" s="102" customFormat="1" customHeight="1" spans="1:8">
      <c r="A5" s="114"/>
      <c r="B5" s="109" t="s">
        <v>50</v>
      </c>
      <c r="C5" s="110" t="s">
        <v>51</v>
      </c>
      <c r="D5" s="109" t="s">
        <v>52</v>
      </c>
      <c r="E5" s="140" t="s">
        <v>53</v>
      </c>
      <c r="F5" s="111" t="s">
        <v>54</v>
      </c>
      <c r="G5" s="116">
        <v>90000</v>
      </c>
      <c r="H5" s="114"/>
    </row>
    <row r="6" s="102" customFormat="1" customHeight="1" spans="1:8">
      <c r="A6" s="114"/>
      <c r="B6" s="109" t="s">
        <v>55</v>
      </c>
      <c r="C6" s="110" t="s">
        <v>56</v>
      </c>
      <c r="D6" s="114" t="s">
        <v>57</v>
      </c>
      <c r="E6" s="141" t="s">
        <v>58</v>
      </c>
      <c r="F6" s="117">
        <v>15652065622</v>
      </c>
      <c r="G6" s="118">
        <v>35000</v>
      </c>
      <c r="H6" s="114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J8" sqref="I8:J8"/>
    </sheetView>
  </sheetViews>
  <sheetFormatPr defaultColWidth="9" defaultRowHeight="12" outlineLevelCol="5"/>
  <cols>
    <col min="1" max="1" width="4.45833333333333" style="3" customWidth="1"/>
    <col min="2" max="2" width="18.3666666666667" style="1" customWidth="1"/>
    <col min="3" max="3" width="20.4583333333333" style="1" customWidth="1"/>
    <col min="4" max="4" width="14.725" style="1" customWidth="1"/>
    <col min="5" max="5" width="14.9083333333333" style="1" customWidth="1"/>
    <col min="6" max="6" width="12.9083333333333" style="1" customWidth="1"/>
    <col min="7" max="7" width="8.18333333333333" style="1" customWidth="1"/>
    <col min="8" max="16384" width="9" style="1"/>
  </cols>
  <sheetData>
    <row r="1" s="1" customFormat="1" ht="32" customHeight="1" spans="1:6">
      <c r="A1" s="5" t="s">
        <v>59</v>
      </c>
      <c r="B1" s="5"/>
      <c r="C1" s="5"/>
      <c r="D1" s="5"/>
      <c r="E1" s="5"/>
      <c r="F1" s="5"/>
    </row>
    <row r="2" s="1" customFormat="1" ht="21" customHeight="1" spans="1:6">
      <c r="A2" s="7" t="s">
        <v>60</v>
      </c>
      <c r="B2" s="7"/>
      <c r="C2" s="8"/>
      <c r="D2" s="8"/>
      <c r="E2" s="69" t="s">
        <v>61</v>
      </c>
      <c r="F2" s="9">
        <v>45002</v>
      </c>
    </row>
    <row r="3" s="1" customFormat="1" ht="22" customHeight="1" spans="1:6">
      <c r="A3" s="10" t="s">
        <v>62</v>
      </c>
      <c r="B3" s="11"/>
      <c r="C3" s="11"/>
      <c r="D3" s="11"/>
      <c r="E3" s="11"/>
      <c r="F3" s="70"/>
    </row>
    <row r="4" s="1" customFormat="1" ht="28" customHeight="1" spans="1:6">
      <c r="A4" s="14" t="s">
        <v>63</v>
      </c>
      <c r="B4" s="71" t="s">
        <v>64</v>
      </c>
      <c r="C4" s="16" t="s">
        <v>65</v>
      </c>
      <c r="D4" s="17"/>
      <c r="E4" s="17"/>
      <c r="F4" s="18"/>
    </row>
    <row r="5" s="2" customFormat="1" ht="25" customHeight="1" spans="1:6">
      <c r="A5" s="19"/>
      <c r="B5" s="72" t="s">
        <v>66</v>
      </c>
      <c r="C5" s="73" t="s">
        <v>67</v>
      </c>
      <c r="D5" s="74" t="s">
        <v>68</v>
      </c>
      <c r="E5" s="75" t="s">
        <v>69</v>
      </c>
      <c r="F5" s="73" t="s">
        <v>70</v>
      </c>
    </row>
    <row r="6" s="1" customFormat="1" ht="25" customHeight="1" spans="1:6">
      <c r="A6" s="19">
        <v>1</v>
      </c>
      <c r="B6" s="23" t="s">
        <v>71</v>
      </c>
      <c r="C6" s="76" t="s">
        <v>72</v>
      </c>
      <c r="D6" s="77">
        <v>44682</v>
      </c>
      <c r="E6" s="77">
        <v>45001</v>
      </c>
      <c r="F6" s="21" t="s">
        <v>73</v>
      </c>
    </row>
    <row r="7" s="1" customFormat="1" ht="25" customHeight="1" spans="1:6">
      <c r="A7" s="19"/>
      <c r="B7" s="23"/>
      <c r="C7" s="78"/>
      <c r="D7" s="77"/>
      <c r="E7" s="77"/>
      <c r="F7" s="21"/>
    </row>
    <row r="8" s="1" customFormat="1" ht="25" customHeight="1" spans="1:6">
      <c r="A8" s="19"/>
      <c r="B8" s="23"/>
      <c r="C8" s="78"/>
      <c r="D8" s="77"/>
      <c r="E8" s="77"/>
      <c r="F8" s="21"/>
    </row>
    <row r="9" s="1" customFormat="1" ht="25" customHeight="1" spans="1:6">
      <c r="A9" s="19"/>
      <c r="B9" s="26"/>
      <c r="C9" s="78"/>
      <c r="D9" s="77"/>
      <c r="E9" s="77"/>
      <c r="F9" s="21"/>
    </row>
    <row r="10" s="1" customFormat="1" ht="25" customHeight="1" spans="1:6">
      <c r="A10" s="19"/>
      <c r="B10" s="23"/>
      <c r="C10" s="23"/>
      <c r="D10" s="77"/>
      <c r="E10" s="77"/>
      <c r="F10" s="21"/>
    </row>
    <row r="11" s="1" customFormat="1" ht="36" customHeight="1" spans="1:6">
      <c r="A11" s="79" t="s">
        <v>74</v>
      </c>
      <c r="B11" s="80"/>
      <c r="C11" s="81"/>
      <c r="D11" s="81"/>
      <c r="E11" s="81"/>
      <c r="F11" s="82"/>
    </row>
    <row r="12" s="1" customFormat="1" ht="30" customHeight="1" spans="1:6">
      <c r="A12" s="83" t="s">
        <v>63</v>
      </c>
      <c r="B12" s="84" t="s">
        <v>75</v>
      </c>
      <c r="C12" s="83" t="s">
        <v>76</v>
      </c>
      <c r="D12" s="85"/>
      <c r="E12" s="86" t="s">
        <v>77</v>
      </c>
      <c r="F12" s="87" t="s">
        <v>78</v>
      </c>
    </row>
    <row r="13" s="1" customFormat="1" ht="24" customHeight="1" spans="1:6">
      <c r="A13" s="33">
        <v>1</v>
      </c>
      <c r="B13" s="34" t="s">
        <v>79</v>
      </c>
      <c r="C13" s="38">
        <v>102820</v>
      </c>
      <c r="D13" s="38"/>
      <c r="E13" s="88">
        <v>102820</v>
      </c>
      <c r="F13" s="33">
        <v>0</v>
      </c>
    </row>
    <row r="14" s="1" customFormat="1" ht="24" customHeight="1" spans="1:6">
      <c r="A14" s="33"/>
      <c r="B14" s="64"/>
      <c r="C14" s="88"/>
      <c r="D14" s="89"/>
      <c r="E14" s="88"/>
      <c r="F14" s="33"/>
    </row>
    <row r="15" s="1" customFormat="1" ht="24" customHeight="1" spans="1:6">
      <c r="A15" s="33"/>
      <c r="B15" s="33"/>
      <c r="C15" s="90"/>
      <c r="D15" s="91"/>
      <c r="E15" s="88"/>
      <c r="F15" s="33"/>
    </row>
    <row r="16" s="1" customFormat="1" ht="24" customHeight="1" spans="1:6">
      <c r="A16" s="33"/>
      <c r="B16" s="33"/>
      <c r="C16" s="90"/>
      <c r="D16" s="91"/>
      <c r="E16" s="88"/>
      <c r="F16" s="33"/>
    </row>
    <row r="17" s="1" customFormat="1" ht="24" customHeight="1" spans="1:6">
      <c r="A17" s="40" t="s">
        <v>80</v>
      </c>
      <c r="B17" s="41"/>
      <c r="C17" s="92">
        <f t="shared" ref="C17:F17" si="0">SUM(C13:C16)</f>
        <v>102820</v>
      </c>
      <c r="D17" s="93"/>
      <c r="E17" s="94">
        <f t="shared" si="0"/>
        <v>102820</v>
      </c>
      <c r="F17" s="44">
        <f t="shared" si="0"/>
        <v>0</v>
      </c>
    </row>
    <row r="18" s="3" customFormat="1" ht="43" customHeight="1" spans="1:6">
      <c r="A18" s="38" t="s">
        <v>81</v>
      </c>
      <c r="B18" s="45" t="s">
        <v>82</v>
      </c>
      <c r="C18" s="95"/>
      <c r="D18" s="96"/>
      <c r="E18" s="97" t="s">
        <v>83</v>
      </c>
      <c r="F18" s="49"/>
    </row>
    <row r="19" s="1" customFormat="1" ht="24" customHeight="1" spans="1:6">
      <c r="A19" s="50" t="s">
        <v>84</v>
      </c>
      <c r="B19" s="51" t="s">
        <v>85</v>
      </c>
      <c r="C19" s="52" t="s">
        <v>47</v>
      </c>
      <c r="D19" s="53" t="s">
        <v>86</v>
      </c>
      <c r="E19" s="54" t="s">
        <v>46</v>
      </c>
      <c r="F19" s="55"/>
    </row>
    <row r="20" s="1" customFormat="1" ht="24" customHeight="1" spans="1:6">
      <c r="A20" s="56"/>
      <c r="B20" s="51" t="s">
        <v>87</v>
      </c>
      <c r="C20" s="98" t="s">
        <v>48</v>
      </c>
      <c r="D20" s="53" t="s">
        <v>88</v>
      </c>
      <c r="E20" s="54" t="s">
        <v>45</v>
      </c>
      <c r="F20" s="55"/>
    </row>
    <row r="21" s="1" customFormat="1" ht="24" customHeight="1" spans="1:6">
      <c r="A21" s="60"/>
      <c r="B21" s="51" t="s">
        <v>89</v>
      </c>
      <c r="C21" s="99" t="s">
        <v>49</v>
      </c>
      <c r="D21" s="54"/>
      <c r="E21" s="54"/>
      <c r="F21" s="55"/>
    </row>
    <row r="22" s="1" customFormat="1" ht="22" customHeight="1" spans="1:1">
      <c r="A22" s="3"/>
    </row>
  </sheetData>
  <mergeCells count="14">
    <mergeCell ref="A1:F1"/>
    <mergeCell ref="A2:B2"/>
    <mergeCell ref="A3:F3"/>
    <mergeCell ref="C4:F4"/>
    <mergeCell ref="C12:D12"/>
    <mergeCell ref="C13:D13"/>
    <mergeCell ref="C14:D14"/>
    <mergeCell ref="A17:B17"/>
    <mergeCell ref="C17:D17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K5" sqref="K5:K6"/>
    </sheetView>
  </sheetViews>
  <sheetFormatPr defaultColWidth="9" defaultRowHeight="12" outlineLevelCol="5"/>
  <cols>
    <col min="1" max="1" width="4.45833333333333" style="3" customWidth="1"/>
    <col min="2" max="2" width="18.5416666666667" style="1" customWidth="1"/>
    <col min="3" max="3" width="26" style="1" customWidth="1"/>
    <col min="4" max="4" width="12.1833333333333" style="4" customWidth="1"/>
    <col min="5" max="5" width="12.3666666666667" style="4" customWidth="1"/>
    <col min="6" max="6" width="12.5416666666667" style="1" customWidth="1"/>
    <col min="7" max="16384" width="9" style="1"/>
  </cols>
  <sheetData>
    <row r="1" s="1" customFormat="1" ht="25" customHeight="1" spans="1:6">
      <c r="A1" s="5" t="s">
        <v>59</v>
      </c>
      <c r="B1" s="5"/>
      <c r="C1" s="5"/>
      <c r="D1" s="6"/>
      <c r="E1" s="6"/>
      <c r="F1" s="5"/>
    </row>
    <row r="2" s="1" customFormat="1" ht="18" customHeight="1" spans="1:6">
      <c r="A2" s="7" t="s">
        <v>60</v>
      </c>
      <c r="B2" s="7"/>
      <c r="C2" s="8"/>
      <c r="D2" s="7"/>
      <c r="E2" s="7" t="s">
        <v>61</v>
      </c>
      <c r="F2" s="9">
        <v>44995</v>
      </c>
    </row>
    <row r="3" s="1" customFormat="1" ht="25" customHeight="1" spans="1:6">
      <c r="A3" s="10" t="s">
        <v>62</v>
      </c>
      <c r="B3" s="11"/>
      <c r="C3" s="11"/>
      <c r="D3" s="12"/>
      <c r="E3" s="12"/>
      <c r="F3" s="13"/>
    </row>
    <row r="4" s="1" customFormat="1" ht="28" customHeight="1" spans="1:6">
      <c r="A4" s="14" t="s">
        <v>63</v>
      </c>
      <c r="B4" s="15" t="s">
        <v>90</v>
      </c>
      <c r="C4" s="16" t="s">
        <v>65</v>
      </c>
      <c r="D4" s="17"/>
      <c r="E4" s="17"/>
      <c r="F4" s="18"/>
    </row>
    <row r="5" s="2" customFormat="1" ht="25" customHeight="1" spans="1:6">
      <c r="A5" s="19"/>
      <c r="B5" s="20" t="s">
        <v>66</v>
      </c>
      <c r="C5" s="21" t="s">
        <v>67</v>
      </c>
      <c r="D5" s="18" t="s">
        <v>68</v>
      </c>
      <c r="E5" s="22" t="s">
        <v>69</v>
      </c>
      <c r="F5" s="21" t="s">
        <v>70</v>
      </c>
    </row>
    <row r="6" s="1" customFormat="1" ht="25" customHeight="1" spans="1:6">
      <c r="A6" s="19">
        <v>1</v>
      </c>
      <c r="B6" s="23" t="s">
        <v>91</v>
      </c>
      <c r="C6" s="62" t="s">
        <v>92</v>
      </c>
      <c r="D6" s="25">
        <v>42522</v>
      </c>
      <c r="E6" s="25">
        <v>46172</v>
      </c>
      <c r="F6" s="21" t="s">
        <v>93</v>
      </c>
    </row>
    <row r="7" s="1" customFormat="1" ht="25" customHeight="1" spans="1:6">
      <c r="A7" s="19">
        <v>2</v>
      </c>
      <c r="B7" s="23"/>
      <c r="C7" s="23"/>
      <c r="D7" s="25"/>
      <c r="E7" s="25"/>
      <c r="F7" s="21"/>
    </row>
    <row r="8" s="1" customFormat="1" ht="25" customHeight="1" spans="1:6">
      <c r="A8" s="19">
        <v>3</v>
      </c>
      <c r="B8" s="23"/>
      <c r="C8" s="23"/>
      <c r="D8" s="25"/>
      <c r="E8" s="25"/>
      <c r="F8" s="21"/>
    </row>
    <row r="9" s="1" customFormat="1" ht="25" customHeight="1" spans="1:6">
      <c r="A9" s="19">
        <v>4</v>
      </c>
      <c r="B9" s="26"/>
      <c r="C9" s="23"/>
      <c r="D9" s="25"/>
      <c r="E9" s="25"/>
      <c r="F9" s="21"/>
    </row>
    <row r="10" s="1" customFormat="1" ht="25" customHeight="1" spans="1:6">
      <c r="A10" s="19">
        <v>5</v>
      </c>
      <c r="B10" s="23"/>
      <c r="C10" s="23"/>
      <c r="D10" s="25"/>
      <c r="E10" s="25"/>
      <c r="F10" s="21"/>
    </row>
    <row r="11" s="1" customFormat="1" ht="30" customHeight="1" spans="1:6">
      <c r="A11" s="27" t="s">
        <v>94</v>
      </c>
      <c r="B11" s="27"/>
      <c r="C11" s="27"/>
      <c r="D11" s="27"/>
      <c r="E11" s="27"/>
      <c r="F11" s="27"/>
    </row>
    <row r="12" s="1" customFormat="1" ht="30" customHeight="1" spans="1:6">
      <c r="A12" s="28" t="s">
        <v>63</v>
      </c>
      <c r="B12" s="29" t="s">
        <v>75</v>
      </c>
      <c r="C12" s="30" t="s">
        <v>76</v>
      </c>
      <c r="D12" s="31" t="s">
        <v>77</v>
      </c>
      <c r="E12" s="31"/>
      <c r="F12" s="32" t="s">
        <v>78</v>
      </c>
    </row>
    <row r="13" s="1" customFormat="1" ht="24" customHeight="1" spans="1:6">
      <c r="A13" s="33">
        <v>1</v>
      </c>
      <c r="B13" s="34" t="s">
        <v>79</v>
      </c>
      <c r="C13" s="63">
        <v>95400</v>
      </c>
      <c r="D13" s="36">
        <v>95400</v>
      </c>
      <c r="E13" s="36"/>
      <c r="F13" s="33">
        <v>0</v>
      </c>
    </row>
    <row r="14" s="1" customFormat="1" ht="24" customHeight="1" spans="1:6">
      <c r="A14" s="33"/>
      <c r="B14" s="64"/>
      <c r="C14" s="65"/>
      <c r="D14" s="66"/>
      <c r="E14" s="66"/>
      <c r="F14" s="33"/>
    </row>
    <row r="15" s="1" customFormat="1" ht="24" customHeight="1" spans="1:6">
      <c r="A15" s="33"/>
      <c r="B15" s="33"/>
      <c r="C15" s="63"/>
      <c r="D15" s="39"/>
      <c r="E15" s="39"/>
      <c r="F15" s="33"/>
    </row>
    <row r="16" s="1" customFormat="1" ht="24" customHeight="1" spans="1:6">
      <c r="A16" s="33"/>
      <c r="B16" s="33"/>
      <c r="C16" s="63"/>
      <c r="D16" s="39"/>
      <c r="E16" s="39"/>
      <c r="F16" s="33"/>
    </row>
    <row r="17" s="1" customFormat="1" ht="24" customHeight="1" spans="1:6">
      <c r="A17" s="40" t="s">
        <v>80</v>
      </c>
      <c r="B17" s="41"/>
      <c r="C17" s="42">
        <f>SUM(C13:C16)</f>
        <v>95400</v>
      </c>
      <c r="D17" s="43">
        <f>D13+D14+D15+D16</f>
        <v>95400</v>
      </c>
      <c r="E17" s="43"/>
      <c r="F17" s="44">
        <f>SUM(F13:F16)</f>
        <v>0</v>
      </c>
    </row>
    <row r="18" s="3" customFormat="1" ht="43" customHeight="1" spans="1:6">
      <c r="A18" s="38" t="s">
        <v>81</v>
      </c>
      <c r="B18" s="45" t="s">
        <v>82</v>
      </c>
      <c r="C18" s="46"/>
      <c r="D18" s="47" t="s">
        <v>83</v>
      </c>
      <c r="E18" s="48"/>
      <c r="F18" s="49"/>
    </row>
    <row r="19" s="1" customFormat="1" ht="24" customHeight="1" spans="1:6">
      <c r="A19" s="50" t="s">
        <v>84</v>
      </c>
      <c r="B19" s="51" t="s">
        <v>85</v>
      </c>
      <c r="C19" s="52" t="s">
        <v>52</v>
      </c>
      <c r="D19" s="53" t="s">
        <v>86</v>
      </c>
      <c r="E19" s="54" t="s">
        <v>51</v>
      </c>
      <c r="F19" s="55"/>
    </row>
    <row r="20" s="1" customFormat="1" ht="24" customHeight="1" spans="1:6">
      <c r="A20" s="56"/>
      <c r="B20" s="51" t="s">
        <v>87</v>
      </c>
      <c r="C20" s="142" t="s">
        <v>53</v>
      </c>
      <c r="D20" s="53" t="s">
        <v>88</v>
      </c>
      <c r="E20" s="58" t="s">
        <v>50</v>
      </c>
      <c r="F20" s="59"/>
    </row>
    <row r="21" s="1" customFormat="1" ht="24" customHeight="1" spans="1:6">
      <c r="A21" s="60"/>
      <c r="B21" s="51" t="s">
        <v>89</v>
      </c>
      <c r="C21" s="68" t="s">
        <v>54</v>
      </c>
      <c r="D21" s="54"/>
      <c r="E21" s="54"/>
      <c r="F21" s="55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K7" sqref="K7"/>
    </sheetView>
  </sheetViews>
  <sheetFormatPr defaultColWidth="9" defaultRowHeight="12" outlineLevelCol="5"/>
  <cols>
    <col min="1" max="1" width="4.45833333333333" style="3" customWidth="1"/>
    <col min="2" max="2" width="18.5416666666667" style="1" customWidth="1"/>
    <col min="3" max="3" width="26" style="1" customWidth="1"/>
    <col min="4" max="4" width="12.1833333333333" style="4" customWidth="1"/>
    <col min="5" max="5" width="12.3666666666667" style="4" customWidth="1"/>
    <col min="6" max="6" width="12.5416666666667" style="1" customWidth="1"/>
    <col min="7" max="16384" width="9" style="1"/>
  </cols>
  <sheetData>
    <row r="1" s="1" customFormat="1" ht="25" customHeight="1" spans="1:6">
      <c r="A1" s="5" t="s">
        <v>59</v>
      </c>
      <c r="B1" s="5"/>
      <c r="C1" s="5"/>
      <c r="D1" s="6"/>
      <c r="E1" s="6"/>
      <c r="F1" s="5"/>
    </row>
    <row r="2" s="1" customFormat="1" ht="18" customHeight="1" spans="1:6">
      <c r="A2" s="7" t="s">
        <v>60</v>
      </c>
      <c r="B2" s="7"/>
      <c r="C2" s="8"/>
      <c r="D2" s="7"/>
      <c r="E2" s="7" t="s">
        <v>61</v>
      </c>
      <c r="F2" s="9">
        <v>45005</v>
      </c>
    </row>
    <row r="3" s="1" customFormat="1" ht="25" customHeight="1" spans="1:6">
      <c r="A3" s="10" t="s">
        <v>62</v>
      </c>
      <c r="B3" s="11"/>
      <c r="C3" s="11"/>
      <c r="D3" s="12"/>
      <c r="E3" s="12"/>
      <c r="F3" s="13"/>
    </row>
    <row r="4" s="1" customFormat="1" ht="28" customHeight="1" spans="1:6">
      <c r="A4" s="14" t="s">
        <v>63</v>
      </c>
      <c r="B4" s="15" t="s">
        <v>90</v>
      </c>
      <c r="C4" s="16" t="s">
        <v>65</v>
      </c>
      <c r="D4" s="17"/>
      <c r="E4" s="17"/>
      <c r="F4" s="18"/>
    </row>
    <row r="5" s="2" customFormat="1" ht="25" customHeight="1" spans="1:6">
      <c r="A5" s="19"/>
      <c r="B5" s="20" t="s">
        <v>66</v>
      </c>
      <c r="C5" s="21" t="s">
        <v>67</v>
      </c>
      <c r="D5" s="18" t="s">
        <v>68</v>
      </c>
      <c r="E5" s="22" t="s">
        <v>69</v>
      </c>
      <c r="F5" s="21" t="s">
        <v>70</v>
      </c>
    </row>
    <row r="6" s="1" customFormat="1" ht="25" customHeight="1" spans="1:6">
      <c r="A6" s="19">
        <v>1</v>
      </c>
      <c r="B6" s="23" t="s">
        <v>95</v>
      </c>
      <c r="C6" s="24" t="s">
        <v>96</v>
      </c>
      <c r="D6" s="25">
        <v>44958</v>
      </c>
      <c r="E6" s="25">
        <v>44962</v>
      </c>
      <c r="F6" s="21" t="s">
        <v>73</v>
      </c>
    </row>
    <row r="7" s="1" customFormat="1" ht="25" customHeight="1" spans="1:6">
      <c r="A7" s="19">
        <v>2</v>
      </c>
      <c r="B7" s="23" t="s">
        <v>97</v>
      </c>
      <c r="C7" s="24" t="s">
        <v>98</v>
      </c>
      <c r="D7" s="25">
        <v>44866</v>
      </c>
      <c r="E7" s="25">
        <v>45016</v>
      </c>
      <c r="F7" s="21" t="s">
        <v>73</v>
      </c>
    </row>
    <row r="8" s="1" customFormat="1" ht="25" customHeight="1" spans="1:6">
      <c r="A8" s="19"/>
      <c r="B8" s="23"/>
      <c r="C8" s="23"/>
      <c r="D8" s="25"/>
      <c r="E8" s="25"/>
      <c r="F8" s="21"/>
    </row>
    <row r="9" s="1" customFormat="1" ht="25" customHeight="1" spans="1:6">
      <c r="A9" s="19"/>
      <c r="B9" s="26"/>
      <c r="C9" s="23"/>
      <c r="D9" s="25"/>
      <c r="E9" s="25"/>
      <c r="F9" s="21"/>
    </row>
    <row r="10" s="1" customFormat="1" ht="25" customHeight="1" spans="1:6">
      <c r="A10" s="19"/>
      <c r="B10" s="23"/>
      <c r="C10" s="23"/>
      <c r="D10" s="25"/>
      <c r="E10" s="25"/>
      <c r="F10" s="21"/>
    </row>
    <row r="11" s="1" customFormat="1" ht="30" customHeight="1" spans="1:6">
      <c r="A11" s="27" t="s">
        <v>94</v>
      </c>
      <c r="B11" s="27"/>
      <c r="C11" s="27"/>
      <c r="D11" s="27"/>
      <c r="E11" s="27"/>
      <c r="F11" s="27"/>
    </row>
    <row r="12" s="1" customFormat="1" ht="30" customHeight="1" spans="1:6">
      <c r="A12" s="28" t="s">
        <v>63</v>
      </c>
      <c r="B12" s="29" t="s">
        <v>75</v>
      </c>
      <c r="C12" s="30" t="s">
        <v>76</v>
      </c>
      <c r="D12" s="31" t="s">
        <v>77</v>
      </c>
      <c r="E12" s="31"/>
      <c r="F12" s="32" t="s">
        <v>78</v>
      </c>
    </row>
    <row r="13" s="1" customFormat="1" ht="24" customHeight="1" spans="1:6">
      <c r="A13" s="33">
        <v>1</v>
      </c>
      <c r="B13" s="34" t="s">
        <v>79</v>
      </c>
      <c r="C13" s="35">
        <v>5300</v>
      </c>
      <c r="D13" s="36">
        <v>5300</v>
      </c>
      <c r="E13" s="36"/>
      <c r="F13" s="33">
        <v>0</v>
      </c>
    </row>
    <row r="14" s="1" customFormat="1" ht="24" customHeight="1" spans="1:6">
      <c r="A14" s="33">
        <v>2</v>
      </c>
      <c r="B14" s="34" t="s">
        <v>79</v>
      </c>
      <c r="C14" s="35">
        <v>31800</v>
      </c>
      <c r="D14" s="37">
        <v>31800</v>
      </c>
      <c r="E14" s="37"/>
      <c r="F14" s="33">
        <v>0</v>
      </c>
    </row>
    <row r="15" s="1" customFormat="1" ht="24" customHeight="1" spans="1:6">
      <c r="A15" s="33"/>
      <c r="B15" s="34"/>
      <c r="C15" s="35"/>
      <c r="D15" s="36"/>
      <c r="E15" s="36"/>
      <c r="F15" s="33"/>
    </row>
    <row r="16" s="1" customFormat="1" ht="24" customHeight="1" spans="1:6">
      <c r="A16" s="33"/>
      <c r="B16" s="33"/>
      <c r="C16" s="38"/>
      <c r="D16" s="39"/>
      <c r="E16" s="39"/>
      <c r="F16" s="33"/>
    </row>
    <row r="17" s="1" customFormat="1" ht="24" customHeight="1" spans="1:6">
      <c r="A17" s="40" t="s">
        <v>80</v>
      </c>
      <c r="B17" s="41"/>
      <c r="C17" s="42">
        <f>SUM(C13:C16)</f>
        <v>37100</v>
      </c>
      <c r="D17" s="43">
        <f>SUM(D13:D16)</f>
        <v>37100</v>
      </c>
      <c r="E17" s="43"/>
      <c r="F17" s="44">
        <f>SUM(F13:F16)</f>
        <v>0</v>
      </c>
    </row>
    <row r="18" s="3" customFormat="1" ht="43" customHeight="1" spans="1:6">
      <c r="A18" s="38" t="s">
        <v>81</v>
      </c>
      <c r="B18" s="45" t="s">
        <v>82</v>
      </c>
      <c r="C18" s="46"/>
      <c r="D18" s="47" t="s">
        <v>83</v>
      </c>
      <c r="E18" s="48"/>
      <c r="F18" s="49"/>
    </row>
    <row r="19" s="1" customFormat="1" ht="24" customHeight="1" spans="1:6">
      <c r="A19" s="50" t="s">
        <v>84</v>
      </c>
      <c r="B19" s="51" t="s">
        <v>85</v>
      </c>
      <c r="C19" s="52" t="s">
        <v>57</v>
      </c>
      <c r="D19" s="53" t="s">
        <v>86</v>
      </c>
      <c r="E19" s="54" t="s">
        <v>56</v>
      </c>
      <c r="F19" s="55"/>
    </row>
    <row r="20" s="1" customFormat="1" ht="24" customHeight="1" spans="1:6">
      <c r="A20" s="56"/>
      <c r="B20" s="51" t="s">
        <v>87</v>
      </c>
      <c r="C20" s="143" t="s">
        <v>58</v>
      </c>
      <c r="D20" s="53" t="s">
        <v>88</v>
      </c>
      <c r="E20" s="58" t="s">
        <v>55</v>
      </c>
      <c r="F20" s="59"/>
    </row>
    <row r="21" s="1" customFormat="1" ht="24" customHeight="1" spans="1:6">
      <c r="A21" s="60"/>
      <c r="B21" s="51" t="s">
        <v>89</v>
      </c>
      <c r="C21" s="61">
        <v>15652065622</v>
      </c>
      <c r="D21" s="54"/>
      <c r="E21" s="54"/>
      <c r="F21" s="55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灵活用工付款申请</vt:lpstr>
      <vt:lpstr>用工明细</vt:lpstr>
      <vt:lpstr>朱海涛</vt:lpstr>
      <vt:lpstr>陈如冬</vt:lpstr>
      <vt:lpstr>王慧娟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2023-03-22T02:50:36Z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