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91" windowHeight="7620" activeTab="1"/>
  </bookViews>
  <sheets>
    <sheet name="付款申请" sheetId="2" r:id="rId1"/>
    <sheet name="详单" sheetId="4" r:id="rId2"/>
  </sheets>
  <definedNames>
    <definedName name="_xlnm._FilterDatabase" localSheetId="1" hidden="1">详单!$A$1:$H$145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<sst xmlns="http://schemas.openxmlformats.org/spreadsheetml/2006/main" count="266" uniqueCount="95">
  <si>
    <t>付款申请单</t>
  </si>
  <si>
    <t>是否签署合同：</t>
  </si>
  <si>
    <t>否</t>
  </si>
  <si>
    <t>预算科目：</t>
  </si>
  <si>
    <t>采购成本</t>
  </si>
  <si>
    <t>项目类别：</t>
  </si>
  <si>
    <t>工程</t>
  </si>
  <si>
    <t>用途及费用期间：</t>
  </si>
  <si>
    <t>支付兴达一二层、三层改造、沁园、梅地亚、体育局、荣宝斋、万科材料费2023.11.5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</si>
  <si>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</si>
  <si>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</si>
  <si>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</si>
  <si>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</si>
  <si>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</si>
  <si>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</si>
  <si>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</si>
  <si>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</si>
  <si>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</si>
  <si>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</si>
  <si>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</si>
  <si>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</si>
  <si>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</si>
  <si>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</si>
  <si>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</si>
  <si>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</si>
  <si>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保定市北泽高桥阀门销售有限公司</t>
  </si>
  <si>
    <t>开户行：</t>
  </si>
  <si>
    <t>建设银行阳光大街支行</t>
  </si>
  <si>
    <t>账号：</t>
  </si>
  <si>
    <t>1305 0166 5908 0000 1264</t>
  </si>
  <si>
    <t>领款人签字及日期</t>
  </si>
  <si>
    <t>备注</t>
  </si>
  <si>
    <t>日期</t>
  </si>
  <si>
    <t>名称</t>
  </si>
  <si>
    <t>规格型号</t>
  </si>
  <si>
    <t>单位</t>
  </si>
  <si>
    <t>数量</t>
  </si>
  <si>
    <t>单价</t>
  </si>
  <si>
    <t>金额</t>
  </si>
  <si>
    <t>项目</t>
  </si>
  <si>
    <t>补偿器</t>
  </si>
  <si>
    <t>台</t>
  </si>
  <si>
    <t>兴达南办公一、二层</t>
  </si>
  <si>
    <t>钢垫</t>
  </si>
  <si>
    <t>个</t>
  </si>
  <si>
    <t>螺栓</t>
  </si>
  <si>
    <t>16*60</t>
  </si>
  <si>
    <t>套</t>
  </si>
  <si>
    <t>铜闸阀</t>
  </si>
  <si>
    <t>铜过滤器</t>
  </si>
  <si>
    <t>对丝</t>
  </si>
  <si>
    <t>不锈钢软接</t>
  </si>
  <si>
    <t>电动二通阀</t>
  </si>
  <si>
    <t>排气阀</t>
  </si>
  <si>
    <t>管箍</t>
  </si>
  <si>
    <t>偏心大小头</t>
  </si>
  <si>
    <t>89*76</t>
  </si>
  <si>
    <t>76*57</t>
  </si>
  <si>
    <t>木托</t>
  </si>
  <si>
    <t>弯头</t>
  </si>
  <si>
    <t>加宽平垫</t>
  </si>
  <si>
    <t>M8</t>
  </si>
  <si>
    <t>丝堵</t>
  </si>
  <si>
    <t>法兰</t>
  </si>
  <si>
    <t>片</t>
  </si>
  <si>
    <t>变径</t>
  </si>
  <si>
    <t>20*25</t>
  </si>
  <si>
    <t>变径弯头</t>
  </si>
  <si>
    <t>25*20</t>
  </si>
  <si>
    <t>三通</t>
  </si>
  <si>
    <t>电磁阀</t>
  </si>
  <si>
    <t>过滤器</t>
  </si>
  <si>
    <t>吊减震器</t>
  </si>
  <si>
    <t>80*120</t>
  </si>
  <si>
    <t>螺母</t>
  </si>
  <si>
    <t>根</t>
  </si>
  <si>
    <t>兴达三层</t>
  </si>
  <si>
    <t>电动两通阀</t>
  </si>
  <si>
    <t>丝扣弯头</t>
  </si>
  <si>
    <t>8*30</t>
  </si>
  <si>
    <t>89*25</t>
  </si>
  <si>
    <t>兴达三层（新增</t>
  </si>
  <si>
    <t>不锈钢软连接</t>
  </si>
  <si>
    <t>电动阀</t>
  </si>
  <si>
    <t>沁园公寓运行</t>
  </si>
  <si>
    <t>铜球阀</t>
  </si>
  <si>
    <t>东方梅地亚</t>
  </si>
  <si>
    <t>方形排气阀</t>
  </si>
  <si>
    <t>国家体育总局训练局</t>
  </si>
  <si>
    <t>荣宝斋</t>
  </si>
  <si>
    <t>波纹管</t>
  </si>
  <si>
    <t>20*200</t>
  </si>
  <si>
    <t>焊接弯头</t>
  </si>
  <si>
    <t>万科望京时代中心</t>
  </si>
  <si>
    <t>吊卡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</si>
</sst>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 "/>
    <numFmt numFmtId="178" formatCode="#,##0.00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9" applyNumberFormat="0" applyAlignment="0" applyProtection="0">
      <alignment vertical="center"/>
    </xf>
    <xf numFmtId="0" fontId="15" fillId="9" borderId="8" applyNumberFormat="0" applyAlignment="0" applyProtection="0">
      <alignment vertical="center"/>
    </xf>
    <xf numFmtId="0" fontId="16" fillId="10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176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177" fontId="1" fillId="2" borderId="1" xfId="0" applyNumberFormat="1" applyFont="1" applyFill="1" applyBorder="1" applyAlignment="1">
      <alignment horizontal="right" vertical="center" wrapText="1"/>
    </xf>
    <xf numFmtId="177" fontId="1" fillId="2" borderId="1" xfId="0" applyNumberFormat="1" applyFont="1" applyFill="1" applyBorder="1" applyAlignment="1">
      <alignment horizontal="right" vertical="center"/>
    </xf>
    <xf numFmtId="176" fontId="1" fillId="3" borderId="1" xfId="0" applyNumberFormat="1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left"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Border="1">
      <alignment vertical="center"/>
    </xf>
    <xf numFmtId="0" fontId="3" fillId="0" borderId="0" xfId="0" applyFont="1">
      <alignment vertical="center"/>
    </xf>
    <xf numFmtId="0" fontId="4" fillId="4" borderId="1" xfId="0" applyFont="1" applyFill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5" borderId="1" xfId="0" applyFont="1" applyFill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178" fontId="3" fillId="0" borderId="1" xfId="0" applyNumberFormat="1" applyFont="1" applyBorder="1" applyAlignment="1">
      <alignment horizontal="right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right" vertical="center"/>
    </xf>
    <xf numFmtId="178" fontId="3" fillId="6" borderId="1" xfId="0" applyNumberFormat="1" applyFont="1" applyFill="1" applyBorder="1" applyAlignment="1">
      <alignment horizontal="right" vertical="center"/>
    </xf>
    <xf numFmtId="0" fontId="3" fillId="2" borderId="0" xfId="0" applyFont="1" applyFill="1">
      <alignment vertical="center"/>
    </xf>
    <xf numFmtId="0" fontId="3" fillId="0" borderId="3" xfId="0" applyFont="1" applyBorder="1" applyAlignment="1">
      <alignment vertical="center" wrapText="1"/>
    </xf>
    <xf numFmtId="178" fontId="3" fillId="6" borderId="4" xfId="0" applyNumberFormat="1" applyFont="1" applyFill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4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B4" sqref="B4:F4"/>
    </sheetView>
  </sheetViews>
  <sheetFormatPr defaultColWidth="15.0925925925926" defaultRowHeight="23" customHeight="1" outlineLevelCol="7"/>
  <cols>
    <col min="1" max="1" width="14.0925925925926" style="14" customWidth="1"/>
    <col min="2" max="2" width="14.3703703703704" style="14" customWidth="1"/>
    <col min="3" max="3" width="14.2777777777778" style="14" customWidth="1"/>
    <col min="4" max="4" width="14.0925925925926" style="14" customWidth="1"/>
    <col min="5" max="5" width="13.6296296296296" style="14" customWidth="1"/>
    <col min="6" max="16384" width="15.0925925925926" style="14" customWidth="1"/>
  </cols>
  <sheetData>
    <row r="1" s="14" customFormat="1" customHeight="1" spans="1:6">
      <c r="A1" s="15" t="s">
        <v>0</v>
      </c>
      <c r="B1" s="15"/>
      <c r="C1" s="15"/>
      <c r="D1" s="15"/>
      <c r="E1" s="15"/>
      <c r="F1" s="15"/>
    </row>
    <row r="2" s="14" customFormat="1" customHeight="1" spans="1:6">
      <c r="A2" s="16" t="s">
        <v>1</v>
      </c>
      <c r="B2" s="17" t="s">
        <v>2</v>
      </c>
      <c r="C2" s="16" t="s">
        <v>3</v>
      </c>
      <c r="D2" s="17" t="s">
        <v>4</v>
      </c>
      <c r="E2" s="16" t="s">
        <v>5</v>
      </c>
      <c r="F2" s="17" t="s">
        <v>6</v>
      </c>
    </row>
    <row r="3" s="14" customFormat="1" customHeight="1" spans="1:6">
      <c r="A3" s="16" t="s">
        <v>7</v>
      </c>
      <c r="B3" s="18" t="s">
        <v>8</v>
      </c>
      <c r="C3" s="18"/>
      <c r="D3" s="18"/>
      <c r="E3" s="18"/>
      <c r="F3" s="18"/>
    </row>
    <row r="4" s="14" customFormat="1" customHeight="1" spans="1:6">
      <c r="A4" s="16" t="s">
        <v>9</v>
      </c>
      <c r="B4" s="18"/>
      <c r="C4" s="18"/>
      <c r="D4" s="18"/>
      <c r="E4" s="18"/>
      <c r="F4" s="18"/>
    </row>
    <row r="5" s="14" customFormat="1" customHeight="1" spans="1:6">
      <c r="A5" s="16" t="s">
        <v>10</v>
      </c>
      <c r="B5" s="18"/>
      <c r="C5" s="18"/>
      <c r="D5" s="18"/>
      <c r="E5" s="18"/>
      <c r="F5" s="18"/>
    </row>
    <row r="6" s="14" customFormat="1" customHeight="1" spans="1:6">
      <c r="A6" s="19" t="s">
        <v>11</v>
      </c>
      <c r="B6" s="20"/>
      <c r="C6" s="20"/>
      <c r="D6" s="20"/>
      <c r="E6" s="20"/>
      <c r="F6" s="21"/>
    </row>
    <row r="7" s="14" customFormat="1" customHeight="1" spans="1:6">
      <c r="A7" s="16" t="s">
        <v>12</v>
      </c>
      <c r="B7" s="22">
        <v>17168.5</v>
      </c>
      <c r="C7" s="16" t="s">
        <v>13</v>
      </c>
      <c r="D7" s="23">
        <v>1</v>
      </c>
      <c r="E7" s="16" t="s">
        <v>14</v>
      </c>
      <c r="F7" s="24" t="s">
        <v>15</v>
      </c>
    </row>
    <row r="8" s="14" customFormat="1" customHeight="1" spans="1:6">
      <c r="A8" s="16" t="s">
        <v>16</v>
      </c>
      <c r="B8" s="22">
        <v>17168.5</v>
      </c>
      <c r="C8" s="16" t="s">
        <v>17</v>
      </c>
      <c r="D8" s="25">
        <v>0</v>
      </c>
      <c r="E8" s="16" t="s">
        <v>18</v>
      </c>
      <c r="F8" s="26">
        <f>D8+B7</f>
        <v>17168.5</v>
      </c>
    </row>
    <row r="9" s="14" customFormat="1" customHeight="1" spans="1:8">
      <c r="A9" s="16" t="s">
        <v>19</v>
      </c>
      <c r="B9" s="22">
        <v>17168.5</v>
      </c>
      <c r="C9" s="16" t="s">
        <v>20</v>
      </c>
      <c r="D9" s="26">
        <f>B9-F8</f>
        <v>0</v>
      </c>
      <c r="E9" s="16"/>
      <c r="F9" s="22"/>
      <c r="H9" s="27"/>
    </row>
    <row r="10" s="14" customFormat="1" customHeight="1" spans="1:8">
      <c r="A10" s="16" t="s">
        <v>21</v>
      </c>
      <c r="B10" s="22">
        <v>17168.5</v>
      </c>
      <c r="C10" s="28" t="s">
        <v>22</v>
      </c>
      <c r="D10" s="25">
        <v>17168.5</v>
      </c>
      <c r="E10" s="16" t="s">
        <v>23</v>
      </c>
      <c r="F10" s="29">
        <f>B8-D10</f>
        <v>0</v>
      </c>
      <c r="H10" s="27"/>
    </row>
    <row r="11" s="14" customFormat="1" customHeight="1" spans="1:6">
      <c r="A11" s="16" t="s">
        <v>24</v>
      </c>
      <c r="B11" s="30" t="s">
        <v>25</v>
      </c>
      <c r="C11" s="30"/>
      <c r="D11" s="30"/>
      <c r="E11" s="30"/>
      <c r="F11" s="31"/>
    </row>
    <row r="12" s="14" customFormat="1" customHeight="1" spans="1:6">
      <c r="A12" s="16" t="s">
        <v>26</v>
      </c>
      <c r="B12" s="32" t="s">
        <v>27</v>
      </c>
      <c r="C12" s="30"/>
      <c r="D12" s="30"/>
      <c r="E12" s="30"/>
      <c r="F12" s="31"/>
    </row>
    <row r="13" s="14" customFormat="1" customHeight="1" spans="1:6">
      <c r="A13" s="16" t="s">
        <v>28</v>
      </c>
      <c r="B13" s="30" t="s">
        <v>29</v>
      </c>
      <c r="C13" s="30"/>
      <c r="D13" s="30"/>
      <c r="E13" s="30"/>
      <c r="F13" s="31"/>
    </row>
    <row r="14" s="14" customFormat="1" customHeight="1" spans="1:6">
      <c r="A14" s="19" t="s">
        <v>30</v>
      </c>
      <c r="B14" s="20"/>
      <c r="C14" s="20"/>
      <c r="D14" s="20"/>
      <c r="E14" s="20"/>
      <c r="F14" s="21"/>
    </row>
    <row r="15" s="14" customFormat="1" customHeight="1" spans="1:6">
      <c r="A15" s="33"/>
      <c r="B15" s="33"/>
      <c r="C15" s="33"/>
      <c r="D15" s="33"/>
      <c r="E15" s="33"/>
      <c r="F15" s="33"/>
    </row>
    <row r="16" s="14" customFormat="1" customHeight="1" spans="1:6">
      <c r="A16" s="34" t="s">
        <v>31</v>
      </c>
      <c r="B16" s="34"/>
      <c r="C16" s="34"/>
      <c r="D16" s="34"/>
      <c r="E16" s="34"/>
      <c r="F16" s="34"/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5"/>
  <sheetViews>
    <sheetView tabSelected="1" workbookViewId="0">
      <pane ySplit="1" topLeftCell="A61" activePane="bottomLeft" state="frozen"/>
      <selection/>
      <selection pane="bottomLeft" activeCell="G70" sqref="G70:G73"/>
    </sheetView>
  </sheetViews>
  <sheetFormatPr defaultColWidth="8.72222222222222" defaultRowHeight="19" customHeight="1" outlineLevelCol="7"/>
  <cols>
    <col min="1" max="1" width="12.2222222222222" style="1" customWidth="1"/>
    <col min="2" max="2" width="20.6296296296296" style="2" customWidth="1"/>
    <col min="3" max="3" width="8.72222222222222" style="3"/>
    <col min="4" max="5" width="8.72222222222222" style="2"/>
    <col min="6" max="7" width="9.66666666666667" style="2"/>
    <col min="8" max="8" width="19.8888888888889" style="3" customWidth="1"/>
    <col min="9" max="16384" width="8.72222222222222" style="2"/>
  </cols>
  <sheetData>
    <row r="1" ht="24" customHeight="1" spans="1:8">
      <c r="A1" s="1" t="s">
        <v>32</v>
      </c>
      <c r="B1" s="2" t="s">
        <v>33</v>
      </c>
      <c r="C1" s="3" t="s">
        <v>34</v>
      </c>
      <c r="D1" s="2" t="s">
        <v>35</v>
      </c>
      <c r="E1" s="2" t="s">
        <v>36</v>
      </c>
      <c r="F1" s="2" t="s">
        <v>37</v>
      </c>
      <c r="G1" s="2" t="s">
        <v>38</v>
      </c>
      <c r="H1" s="3" t="s">
        <v>39</v>
      </c>
    </row>
    <row r="2" customHeight="1" spans="1:8">
      <c r="A2" s="4">
        <v>45171</v>
      </c>
      <c r="B2" s="5" t="s">
        <v>40</v>
      </c>
      <c r="C2" s="5">
        <v>100</v>
      </c>
      <c r="D2" s="5" t="s">
        <v>41</v>
      </c>
      <c r="E2" s="6">
        <v>2</v>
      </c>
      <c r="F2" s="7">
        <v>158</v>
      </c>
      <c r="G2" s="8">
        <f>E2*F2</f>
        <v>316</v>
      </c>
      <c r="H2" s="5" t="s">
        <v>42</v>
      </c>
    </row>
    <row r="3" customHeight="1" spans="1:8">
      <c r="A3" s="4">
        <v>45171</v>
      </c>
      <c r="B3" s="5" t="s">
        <v>40</v>
      </c>
      <c r="C3" s="5">
        <v>80</v>
      </c>
      <c r="D3" s="5" t="s">
        <v>41</v>
      </c>
      <c r="E3" s="6">
        <v>2</v>
      </c>
      <c r="F3" s="7">
        <v>130</v>
      </c>
      <c r="G3" s="8">
        <f>E3*F3</f>
        <v>260</v>
      </c>
      <c r="H3" s="5" t="s">
        <v>42</v>
      </c>
    </row>
    <row r="4" customHeight="1" spans="1:8">
      <c r="A4" s="4">
        <v>45171</v>
      </c>
      <c r="B4" s="5" t="s">
        <v>43</v>
      </c>
      <c r="C4" s="5">
        <v>100</v>
      </c>
      <c r="D4" s="5" t="s">
        <v>44</v>
      </c>
      <c r="E4" s="6">
        <v>4</v>
      </c>
      <c r="F4" s="7">
        <v>2.3</v>
      </c>
      <c r="G4" s="8">
        <f>E4*F4</f>
        <v>9.2</v>
      </c>
      <c r="H4" s="5" t="s">
        <v>42</v>
      </c>
    </row>
    <row r="5" customHeight="1" spans="1:8">
      <c r="A5" s="4">
        <v>45171</v>
      </c>
      <c r="B5" s="5" t="s">
        <v>43</v>
      </c>
      <c r="C5" s="5">
        <v>80</v>
      </c>
      <c r="D5" s="5" t="s">
        <v>44</v>
      </c>
      <c r="E5" s="6">
        <v>4</v>
      </c>
      <c r="F5" s="7">
        <v>1.8</v>
      </c>
      <c r="G5" s="8">
        <f t="shared" ref="G5:G52" si="0">E5*F5</f>
        <v>7.2</v>
      </c>
      <c r="H5" s="5" t="s">
        <v>42</v>
      </c>
    </row>
    <row r="6" customHeight="1" spans="1:8">
      <c r="A6" s="4">
        <v>45173</v>
      </c>
      <c r="B6" s="5" t="s">
        <v>43</v>
      </c>
      <c r="C6" s="5">
        <v>100</v>
      </c>
      <c r="D6" s="5" t="s">
        <v>44</v>
      </c>
      <c r="E6" s="6">
        <v>4</v>
      </c>
      <c r="F6" s="7">
        <v>2.3</v>
      </c>
      <c r="G6" s="8">
        <f t="shared" si="0"/>
        <v>9.2</v>
      </c>
      <c r="H6" s="5" t="s">
        <v>42</v>
      </c>
    </row>
    <row r="7" customHeight="1" spans="1:8">
      <c r="A7" s="4">
        <v>45173</v>
      </c>
      <c r="B7" s="5" t="s">
        <v>45</v>
      </c>
      <c r="C7" s="5" t="s">
        <v>46</v>
      </c>
      <c r="D7" s="5" t="s">
        <v>47</v>
      </c>
      <c r="E7" s="6">
        <v>32</v>
      </c>
      <c r="F7" s="7">
        <v>0.9</v>
      </c>
      <c r="G7" s="8">
        <f t="shared" si="0"/>
        <v>28.8</v>
      </c>
      <c r="H7" s="5" t="s">
        <v>42</v>
      </c>
    </row>
    <row r="8" customHeight="1" spans="1:8">
      <c r="A8" s="4">
        <v>45173</v>
      </c>
      <c r="B8" s="5" t="s">
        <v>48</v>
      </c>
      <c r="C8" s="5">
        <v>20</v>
      </c>
      <c r="D8" s="5" t="s">
        <v>44</v>
      </c>
      <c r="E8" s="6">
        <v>113</v>
      </c>
      <c r="F8" s="7">
        <v>23</v>
      </c>
      <c r="G8" s="8">
        <f t="shared" si="0"/>
        <v>2599</v>
      </c>
      <c r="H8" s="5" t="s">
        <v>42</v>
      </c>
    </row>
    <row r="9" customHeight="1" spans="1:8">
      <c r="A9" s="4">
        <v>45173</v>
      </c>
      <c r="B9" s="5" t="s">
        <v>48</v>
      </c>
      <c r="C9" s="5">
        <v>25</v>
      </c>
      <c r="D9" s="5" t="s">
        <v>44</v>
      </c>
      <c r="E9" s="6">
        <v>12</v>
      </c>
      <c r="F9" s="7">
        <v>30</v>
      </c>
      <c r="G9" s="8">
        <f t="shared" si="0"/>
        <v>360</v>
      </c>
      <c r="H9" s="5" t="s">
        <v>42</v>
      </c>
    </row>
    <row r="10" customHeight="1" spans="1:8">
      <c r="A10" s="4">
        <v>45173</v>
      </c>
      <c r="B10" s="5" t="s">
        <v>49</v>
      </c>
      <c r="C10" s="5">
        <v>20</v>
      </c>
      <c r="D10" s="5" t="s">
        <v>44</v>
      </c>
      <c r="E10" s="6">
        <v>51</v>
      </c>
      <c r="F10" s="7">
        <v>21</v>
      </c>
      <c r="G10" s="8">
        <f t="shared" si="0"/>
        <v>1071</v>
      </c>
      <c r="H10" s="5" t="s">
        <v>42</v>
      </c>
    </row>
    <row r="11" customHeight="1" spans="1:8">
      <c r="A11" s="4">
        <v>45173</v>
      </c>
      <c r="B11" s="5" t="s">
        <v>49</v>
      </c>
      <c r="C11" s="5">
        <v>25</v>
      </c>
      <c r="D11" s="5" t="s">
        <v>44</v>
      </c>
      <c r="E11" s="6">
        <v>4</v>
      </c>
      <c r="F11" s="7">
        <v>27</v>
      </c>
      <c r="G11" s="8">
        <f t="shared" si="0"/>
        <v>108</v>
      </c>
      <c r="H11" s="5" t="s">
        <v>42</v>
      </c>
    </row>
    <row r="12" customHeight="1" spans="1:8">
      <c r="A12" s="4">
        <v>45173</v>
      </c>
      <c r="B12" s="5" t="s">
        <v>50</v>
      </c>
      <c r="C12" s="5">
        <v>20</v>
      </c>
      <c r="D12" s="5" t="s">
        <v>44</v>
      </c>
      <c r="E12" s="6">
        <v>150</v>
      </c>
      <c r="F12" s="7">
        <v>1.7</v>
      </c>
      <c r="G12" s="8">
        <f t="shared" si="0"/>
        <v>255</v>
      </c>
      <c r="H12" s="5" t="s">
        <v>42</v>
      </c>
    </row>
    <row r="13" customHeight="1" spans="1:8">
      <c r="A13" s="4">
        <v>45173</v>
      </c>
      <c r="B13" s="5" t="s">
        <v>50</v>
      </c>
      <c r="C13" s="5">
        <v>25</v>
      </c>
      <c r="D13" s="5" t="s">
        <v>44</v>
      </c>
      <c r="E13" s="6">
        <v>15</v>
      </c>
      <c r="F13" s="7">
        <v>2.6</v>
      </c>
      <c r="G13" s="8">
        <f t="shared" si="0"/>
        <v>39</v>
      </c>
      <c r="H13" s="5" t="s">
        <v>42</v>
      </c>
    </row>
    <row r="14" customHeight="1" spans="1:8">
      <c r="A14" s="4">
        <v>45173</v>
      </c>
      <c r="B14" s="5" t="s">
        <v>51</v>
      </c>
      <c r="C14" s="5">
        <v>20</v>
      </c>
      <c r="D14" s="5" t="s">
        <v>44</v>
      </c>
      <c r="E14" s="6">
        <v>104</v>
      </c>
      <c r="F14" s="7">
        <v>8</v>
      </c>
      <c r="G14" s="8">
        <f t="shared" si="0"/>
        <v>832</v>
      </c>
      <c r="H14" s="5" t="s">
        <v>42</v>
      </c>
    </row>
    <row r="15" customHeight="1" spans="1:8">
      <c r="A15" s="4">
        <v>45173</v>
      </c>
      <c r="B15" s="5" t="s">
        <v>51</v>
      </c>
      <c r="C15" s="5">
        <v>25</v>
      </c>
      <c r="D15" s="5" t="s">
        <v>44</v>
      </c>
      <c r="E15" s="6">
        <v>8</v>
      </c>
      <c r="F15" s="7">
        <v>13</v>
      </c>
      <c r="G15" s="8">
        <f t="shared" si="0"/>
        <v>104</v>
      </c>
      <c r="H15" s="5" t="s">
        <v>42</v>
      </c>
    </row>
    <row r="16" customHeight="1" spans="1:8">
      <c r="A16" s="4">
        <v>45173</v>
      </c>
      <c r="B16" s="5" t="s">
        <v>52</v>
      </c>
      <c r="C16" s="5">
        <v>20</v>
      </c>
      <c r="D16" s="5" t="s">
        <v>44</v>
      </c>
      <c r="E16" s="6">
        <v>51</v>
      </c>
      <c r="F16" s="7">
        <v>65</v>
      </c>
      <c r="G16" s="8">
        <f t="shared" si="0"/>
        <v>3315</v>
      </c>
      <c r="H16" s="5" t="s">
        <v>42</v>
      </c>
    </row>
    <row r="17" customHeight="1" spans="1:8">
      <c r="A17" s="4">
        <v>45173</v>
      </c>
      <c r="B17" s="5" t="s">
        <v>52</v>
      </c>
      <c r="C17" s="5">
        <v>25</v>
      </c>
      <c r="D17" s="5" t="s">
        <v>44</v>
      </c>
      <c r="E17" s="6">
        <v>4</v>
      </c>
      <c r="F17" s="7">
        <v>87</v>
      </c>
      <c r="G17" s="8">
        <f t="shared" si="0"/>
        <v>348</v>
      </c>
      <c r="H17" s="5" t="s">
        <v>42</v>
      </c>
    </row>
    <row r="18" customHeight="1" spans="1:8">
      <c r="A18" s="4">
        <v>45173</v>
      </c>
      <c r="B18" s="5" t="s">
        <v>53</v>
      </c>
      <c r="C18" s="5">
        <v>20</v>
      </c>
      <c r="D18" s="5" t="s">
        <v>44</v>
      </c>
      <c r="E18" s="6">
        <v>8</v>
      </c>
      <c r="F18" s="7">
        <v>12</v>
      </c>
      <c r="G18" s="8">
        <f t="shared" si="0"/>
        <v>96</v>
      </c>
      <c r="H18" s="5" t="s">
        <v>42</v>
      </c>
    </row>
    <row r="19" customHeight="1" spans="1:8">
      <c r="A19" s="4">
        <v>45173</v>
      </c>
      <c r="B19" s="5" t="s">
        <v>54</v>
      </c>
      <c r="C19" s="5">
        <v>40</v>
      </c>
      <c r="D19" s="5" t="s">
        <v>44</v>
      </c>
      <c r="E19" s="6">
        <v>10</v>
      </c>
      <c r="F19" s="7">
        <v>4.8</v>
      </c>
      <c r="G19" s="8">
        <f t="shared" si="0"/>
        <v>48</v>
      </c>
      <c r="H19" s="5" t="s">
        <v>42</v>
      </c>
    </row>
    <row r="20" customHeight="1" spans="1:8">
      <c r="A20" s="4">
        <v>45173</v>
      </c>
      <c r="B20" s="5" t="s">
        <v>55</v>
      </c>
      <c r="C20" s="5" t="s">
        <v>56</v>
      </c>
      <c r="D20" s="5" t="s">
        <v>44</v>
      </c>
      <c r="E20" s="6">
        <v>2</v>
      </c>
      <c r="F20" s="7">
        <v>8.5</v>
      </c>
      <c r="G20" s="8">
        <f t="shared" si="0"/>
        <v>17</v>
      </c>
      <c r="H20" s="5" t="s">
        <v>42</v>
      </c>
    </row>
    <row r="21" customHeight="1" spans="1:8">
      <c r="A21" s="4">
        <v>45173</v>
      </c>
      <c r="B21" s="5" t="s">
        <v>55</v>
      </c>
      <c r="C21" s="5" t="s">
        <v>57</v>
      </c>
      <c r="D21" s="5" t="s">
        <v>44</v>
      </c>
      <c r="E21" s="6">
        <v>2</v>
      </c>
      <c r="F21" s="7">
        <v>7</v>
      </c>
      <c r="G21" s="8">
        <f t="shared" si="0"/>
        <v>14</v>
      </c>
      <c r="H21" s="5" t="s">
        <v>42</v>
      </c>
    </row>
    <row r="22" customHeight="1" spans="1:8">
      <c r="A22" s="4">
        <v>45173</v>
      </c>
      <c r="B22" s="5" t="s">
        <v>53</v>
      </c>
      <c r="C22" s="5">
        <v>20</v>
      </c>
      <c r="D22" s="5" t="s">
        <v>44</v>
      </c>
      <c r="E22" s="6">
        <v>4</v>
      </c>
      <c r="F22" s="7">
        <v>12</v>
      </c>
      <c r="G22" s="8">
        <f t="shared" si="0"/>
        <v>48</v>
      </c>
      <c r="H22" s="5" t="s">
        <v>42</v>
      </c>
    </row>
    <row r="23" customHeight="1" spans="1:8">
      <c r="A23" s="4">
        <v>45173</v>
      </c>
      <c r="B23" s="5" t="s">
        <v>58</v>
      </c>
      <c r="C23" s="5">
        <v>40</v>
      </c>
      <c r="D23" s="5" t="s">
        <v>47</v>
      </c>
      <c r="E23" s="6">
        <v>10</v>
      </c>
      <c r="F23" s="7">
        <v>3</v>
      </c>
      <c r="G23" s="8">
        <f t="shared" si="0"/>
        <v>30</v>
      </c>
      <c r="H23" s="5" t="s">
        <v>42</v>
      </c>
    </row>
    <row r="24" customHeight="1" spans="1:8">
      <c r="A24" s="4">
        <v>45173</v>
      </c>
      <c r="B24" s="5" t="s">
        <v>59</v>
      </c>
      <c r="C24" s="5">
        <v>25</v>
      </c>
      <c r="D24" s="5" t="s">
        <v>44</v>
      </c>
      <c r="E24" s="6">
        <v>40</v>
      </c>
      <c r="F24" s="7">
        <v>3.2</v>
      </c>
      <c r="G24" s="8">
        <f t="shared" si="0"/>
        <v>128</v>
      </c>
      <c r="H24" s="5" t="s">
        <v>42</v>
      </c>
    </row>
    <row r="25" customHeight="1" spans="1:8">
      <c r="A25" s="4">
        <v>45173</v>
      </c>
      <c r="B25" s="5" t="s">
        <v>59</v>
      </c>
      <c r="C25" s="5">
        <v>32</v>
      </c>
      <c r="D25" s="5" t="s">
        <v>44</v>
      </c>
      <c r="E25" s="6">
        <v>5</v>
      </c>
      <c r="F25" s="7">
        <v>4.9</v>
      </c>
      <c r="G25" s="8">
        <f t="shared" si="0"/>
        <v>24.5</v>
      </c>
      <c r="H25" s="5" t="s">
        <v>42</v>
      </c>
    </row>
    <row r="26" customHeight="1" spans="1:8">
      <c r="A26" s="4">
        <v>45173</v>
      </c>
      <c r="B26" s="5" t="s">
        <v>59</v>
      </c>
      <c r="C26" s="5">
        <v>40</v>
      </c>
      <c r="D26" s="5" t="s">
        <v>44</v>
      </c>
      <c r="E26" s="6">
        <v>5</v>
      </c>
      <c r="F26" s="7">
        <v>6.2</v>
      </c>
      <c r="G26" s="8">
        <f t="shared" si="0"/>
        <v>31</v>
      </c>
      <c r="H26" s="5" t="s">
        <v>42</v>
      </c>
    </row>
    <row r="27" customHeight="1" spans="1:8">
      <c r="A27" s="4">
        <v>45177</v>
      </c>
      <c r="B27" s="5" t="s">
        <v>60</v>
      </c>
      <c r="C27" s="5" t="s">
        <v>61</v>
      </c>
      <c r="D27" s="5" t="s">
        <v>44</v>
      </c>
      <c r="E27" s="6">
        <v>120</v>
      </c>
      <c r="F27" s="7">
        <v>0.082</v>
      </c>
      <c r="G27" s="8">
        <f t="shared" si="0"/>
        <v>9.84</v>
      </c>
      <c r="H27" s="5" t="s">
        <v>42</v>
      </c>
    </row>
    <row r="28" customHeight="1" spans="1:8">
      <c r="A28" s="4">
        <v>45177</v>
      </c>
      <c r="B28" s="5" t="s">
        <v>62</v>
      </c>
      <c r="C28" s="5">
        <v>25</v>
      </c>
      <c r="D28" s="5" t="s">
        <v>44</v>
      </c>
      <c r="E28" s="6">
        <v>10</v>
      </c>
      <c r="F28" s="7">
        <v>1.4</v>
      </c>
      <c r="G28" s="8">
        <f t="shared" si="0"/>
        <v>14</v>
      </c>
      <c r="H28" s="5" t="s">
        <v>42</v>
      </c>
    </row>
    <row r="29" customHeight="1" spans="1:8">
      <c r="A29" s="4">
        <v>45177</v>
      </c>
      <c r="B29" s="5" t="s">
        <v>63</v>
      </c>
      <c r="C29" s="5">
        <v>114</v>
      </c>
      <c r="D29" s="5" t="s">
        <v>64</v>
      </c>
      <c r="E29" s="6">
        <v>4</v>
      </c>
      <c r="F29" s="7">
        <v>31.5</v>
      </c>
      <c r="G29" s="8">
        <f t="shared" si="0"/>
        <v>126</v>
      </c>
      <c r="H29" s="5" t="s">
        <v>42</v>
      </c>
    </row>
    <row r="30" customHeight="1" spans="1:8">
      <c r="A30" s="4">
        <v>45181</v>
      </c>
      <c r="B30" s="5" t="s">
        <v>59</v>
      </c>
      <c r="C30" s="5">
        <v>20</v>
      </c>
      <c r="D30" s="5" t="s">
        <v>44</v>
      </c>
      <c r="E30" s="6">
        <v>80</v>
      </c>
      <c r="F30" s="7">
        <v>2.1</v>
      </c>
      <c r="G30" s="8">
        <f t="shared" si="0"/>
        <v>168</v>
      </c>
      <c r="H30" s="5" t="s">
        <v>42</v>
      </c>
    </row>
    <row r="31" customHeight="1" spans="1:8">
      <c r="A31" s="4">
        <v>45181</v>
      </c>
      <c r="B31" s="5" t="s">
        <v>50</v>
      </c>
      <c r="C31" s="5">
        <v>20</v>
      </c>
      <c r="D31" s="5" t="s">
        <v>44</v>
      </c>
      <c r="E31" s="6">
        <v>30</v>
      </c>
      <c r="F31" s="7">
        <v>1.7</v>
      </c>
      <c r="G31" s="8">
        <f t="shared" si="0"/>
        <v>51</v>
      </c>
      <c r="H31" s="5" t="s">
        <v>42</v>
      </c>
    </row>
    <row r="32" customHeight="1" spans="1:8">
      <c r="A32" s="4">
        <v>45181</v>
      </c>
      <c r="B32" s="5" t="s">
        <v>65</v>
      </c>
      <c r="C32" s="5" t="s">
        <v>66</v>
      </c>
      <c r="D32" s="5" t="s">
        <v>44</v>
      </c>
      <c r="E32" s="6">
        <v>16</v>
      </c>
      <c r="F32" s="7">
        <v>2.6</v>
      </c>
      <c r="G32" s="8">
        <f t="shared" si="0"/>
        <v>41.6</v>
      </c>
      <c r="H32" s="5" t="s">
        <v>42</v>
      </c>
    </row>
    <row r="33" customHeight="1" spans="1:8">
      <c r="A33" s="4">
        <v>45181</v>
      </c>
      <c r="B33" s="5" t="s">
        <v>67</v>
      </c>
      <c r="C33" s="5" t="s">
        <v>68</v>
      </c>
      <c r="D33" s="5" t="s">
        <v>44</v>
      </c>
      <c r="E33" s="6">
        <v>12</v>
      </c>
      <c r="F33" s="7">
        <v>3.2</v>
      </c>
      <c r="G33" s="8">
        <f t="shared" si="0"/>
        <v>38.4</v>
      </c>
      <c r="H33" s="5" t="s">
        <v>42</v>
      </c>
    </row>
    <row r="34" customHeight="1" spans="1:8">
      <c r="A34" s="4">
        <v>45181</v>
      </c>
      <c r="B34" s="5" t="s">
        <v>54</v>
      </c>
      <c r="C34" s="5">
        <v>20</v>
      </c>
      <c r="D34" s="5" t="s">
        <v>44</v>
      </c>
      <c r="E34" s="6">
        <v>30</v>
      </c>
      <c r="F34" s="7">
        <v>1.7</v>
      </c>
      <c r="G34" s="8">
        <f t="shared" si="0"/>
        <v>51</v>
      </c>
      <c r="H34" s="5" t="s">
        <v>42</v>
      </c>
    </row>
    <row r="35" customHeight="1" spans="1:8">
      <c r="A35" s="4">
        <v>45187</v>
      </c>
      <c r="B35" s="5" t="s">
        <v>59</v>
      </c>
      <c r="C35" s="5">
        <v>20</v>
      </c>
      <c r="D35" s="5" t="s">
        <v>44</v>
      </c>
      <c r="E35" s="6">
        <v>30</v>
      </c>
      <c r="F35" s="7">
        <v>2.1</v>
      </c>
      <c r="G35" s="8">
        <f t="shared" si="0"/>
        <v>63</v>
      </c>
      <c r="H35" s="5" t="s">
        <v>42</v>
      </c>
    </row>
    <row r="36" customHeight="1" spans="1:8">
      <c r="A36" s="4">
        <v>45187</v>
      </c>
      <c r="B36" s="5" t="s">
        <v>50</v>
      </c>
      <c r="C36" s="5">
        <v>20</v>
      </c>
      <c r="D36" s="5" t="s">
        <v>44</v>
      </c>
      <c r="E36" s="6">
        <v>30</v>
      </c>
      <c r="F36" s="7">
        <v>1.7</v>
      </c>
      <c r="G36" s="8">
        <f t="shared" si="0"/>
        <v>51</v>
      </c>
      <c r="H36" s="5" t="s">
        <v>42</v>
      </c>
    </row>
    <row r="37" customHeight="1" spans="1:8">
      <c r="A37" s="4">
        <v>45187</v>
      </c>
      <c r="B37" s="5" t="s">
        <v>59</v>
      </c>
      <c r="C37" s="5">
        <v>25</v>
      </c>
      <c r="D37" s="5" t="s">
        <v>44</v>
      </c>
      <c r="E37" s="6">
        <v>10</v>
      </c>
      <c r="F37" s="7">
        <v>3.2</v>
      </c>
      <c r="G37" s="8">
        <f t="shared" si="0"/>
        <v>32</v>
      </c>
      <c r="H37" s="5" t="s">
        <v>42</v>
      </c>
    </row>
    <row r="38" customHeight="1" spans="1:8">
      <c r="A38" s="4">
        <v>45187</v>
      </c>
      <c r="B38" s="5" t="s">
        <v>59</v>
      </c>
      <c r="C38" s="5">
        <v>50</v>
      </c>
      <c r="D38" s="5" t="s">
        <v>44</v>
      </c>
      <c r="E38" s="6">
        <v>30</v>
      </c>
      <c r="F38" s="7">
        <v>9.5</v>
      </c>
      <c r="G38" s="8">
        <f t="shared" si="0"/>
        <v>285</v>
      </c>
      <c r="H38" s="5" t="s">
        <v>42</v>
      </c>
    </row>
    <row r="39" customHeight="1" spans="1:8">
      <c r="A39" s="4">
        <v>45187</v>
      </c>
      <c r="B39" s="5" t="s">
        <v>59</v>
      </c>
      <c r="C39" s="5">
        <v>32</v>
      </c>
      <c r="D39" s="5" t="s">
        <v>44</v>
      </c>
      <c r="E39" s="6">
        <v>30</v>
      </c>
      <c r="F39" s="7">
        <v>4.98</v>
      </c>
      <c r="G39" s="8">
        <f t="shared" si="0"/>
        <v>149.4</v>
      </c>
      <c r="H39" s="5" t="s">
        <v>42</v>
      </c>
    </row>
    <row r="40" customHeight="1" spans="1:8">
      <c r="A40" s="4">
        <v>45187</v>
      </c>
      <c r="B40" s="5" t="s">
        <v>69</v>
      </c>
      <c r="C40" s="5">
        <v>32</v>
      </c>
      <c r="D40" s="5" t="s">
        <v>44</v>
      </c>
      <c r="E40" s="6">
        <v>8</v>
      </c>
      <c r="F40" s="7">
        <v>6.9</v>
      </c>
      <c r="G40" s="8">
        <f t="shared" si="0"/>
        <v>55.2</v>
      </c>
      <c r="H40" s="5" t="s">
        <v>42</v>
      </c>
    </row>
    <row r="41" customHeight="1" spans="1:8">
      <c r="A41" s="4">
        <v>45187</v>
      </c>
      <c r="B41" s="5" t="s">
        <v>50</v>
      </c>
      <c r="C41" s="5">
        <v>32</v>
      </c>
      <c r="D41" s="5" t="s">
        <v>44</v>
      </c>
      <c r="E41" s="6">
        <v>20</v>
      </c>
      <c r="F41" s="7">
        <v>3.7</v>
      </c>
      <c r="G41" s="8">
        <f t="shared" si="0"/>
        <v>74</v>
      </c>
      <c r="H41" s="5" t="s">
        <v>42</v>
      </c>
    </row>
    <row r="42" customHeight="1" spans="1:8">
      <c r="A42" s="4">
        <v>45187</v>
      </c>
      <c r="B42" s="5" t="s">
        <v>54</v>
      </c>
      <c r="C42" s="5">
        <v>32</v>
      </c>
      <c r="D42" s="5" t="s">
        <v>44</v>
      </c>
      <c r="E42" s="6">
        <v>10</v>
      </c>
      <c r="F42" s="7">
        <v>3.9</v>
      </c>
      <c r="G42" s="8">
        <f t="shared" si="0"/>
        <v>39</v>
      </c>
      <c r="H42" s="5" t="s">
        <v>42</v>
      </c>
    </row>
    <row r="43" customHeight="1" spans="1:8">
      <c r="A43" s="4">
        <v>45190</v>
      </c>
      <c r="B43" s="5" t="s">
        <v>51</v>
      </c>
      <c r="C43" s="5">
        <v>50</v>
      </c>
      <c r="D43" s="5" t="s">
        <v>44</v>
      </c>
      <c r="E43" s="6">
        <v>8</v>
      </c>
      <c r="F43" s="7">
        <v>35</v>
      </c>
      <c r="G43" s="8">
        <f t="shared" si="0"/>
        <v>280</v>
      </c>
      <c r="H43" s="5" t="s">
        <v>42</v>
      </c>
    </row>
    <row r="44" customHeight="1" spans="1:8">
      <c r="A44" s="4">
        <v>45190</v>
      </c>
      <c r="B44" s="5" t="s">
        <v>70</v>
      </c>
      <c r="C44" s="5">
        <v>50</v>
      </c>
      <c r="D44" s="5" t="s">
        <v>44</v>
      </c>
      <c r="E44" s="6">
        <v>2</v>
      </c>
      <c r="F44" s="7">
        <v>221</v>
      </c>
      <c r="G44" s="8">
        <f t="shared" si="0"/>
        <v>442</v>
      </c>
      <c r="H44" s="5" t="s">
        <v>42</v>
      </c>
    </row>
    <row r="45" customHeight="1" spans="1:8">
      <c r="A45" s="4">
        <v>45190</v>
      </c>
      <c r="B45" s="5" t="s">
        <v>71</v>
      </c>
      <c r="C45" s="5">
        <v>50</v>
      </c>
      <c r="D45" s="5" t="s">
        <v>44</v>
      </c>
      <c r="E45" s="6">
        <v>4</v>
      </c>
      <c r="F45" s="7">
        <v>69</v>
      </c>
      <c r="G45" s="8">
        <f t="shared" si="0"/>
        <v>276</v>
      </c>
      <c r="H45" s="5" t="s">
        <v>42</v>
      </c>
    </row>
    <row r="46" customHeight="1" spans="1:8">
      <c r="A46" s="4">
        <v>45190</v>
      </c>
      <c r="B46" s="5" t="s">
        <v>48</v>
      </c>
      <c r="C46" s="5">
        <v>50</v>
      </c>
      <c r="D46" s="5" t="s">
        <v>44</v>
      </c>
      <c r="E46" s="6">
        <v>8</v>
      </c>
      <c r="F46" s="7">
        <v>92</v>
      </c>
      <c r="G46" s="8">
        <f t="shared" si="0"/>
        <v>736</v>
      </c>
      <c r="H46" s="5" t="s">
        <v>42</v>
      </c>
    </row>
    <row r="47" customHeight="1" spans="1:8">
      <c r="A47" s="4">
        <v>45190</v>
      </c>
      <c r="B47" s="5" t="s">
        <v>54</v>
      </c>
      <c r="C47" s="5">
        <v>50</v>
      </c>
      <c r="D47" s="5" t="s">
        <v>44</v>
      </c>
      <c r="E47" s="6">
        <v>12</v>
      </c>
      <c r="F47" s="7">
        <v>7.6</v>
      </c>
      <c r="G47" s="8">
        <f t="shared" si="0"/>
        <v>91.2</v>
      </c>
      <c r="H47" s="5" t="s">
        <v>42</v>
      </c>
    </row>
    <row r="48" customHeight="1" spans="1:8">
      <c r="A48" s="4">
        <v>45190</v>
      </c>
      <c r="B48" s="5" t="s">
        <v>58</v>
      </c>
      <c r="C48" s="5">
        <v>50</v>
      </c>
      <c r="D48" s="5" t="s">
        <v>44</v>
      </c>
      <c r="E48" s="6">
        <v>16</v>
      </c>
      <c r="F48" s="7">
        <v>3.2</v>
      </c>
      <c r="G48" s="8">
        <f t="shared" si="0"/>
        <v>51.2</v>
      </c>
      <c r="H48" s="5" t="s">
        <v>42</v>
      </c>
    </row>
    <row r="49" customHeight="1" spans="1:8">
      <c r="A49" s="4">
        <v>45190</v>
      </c>
      <c r="B49" s="5" t="s">
        <v>72</v>
      </c>
      <c r="C49" s="5" t="s">
        <v>73</v>
      </c>
      <c r="D49" s="5" t="s">
        <v>44</v>
      </c>
      <c r="E49" s="6">
        <v>16</v>
      </c>
      <c r="F49" s="7">
        <v>15</v>
      </c>
      <c r="G49" s="8">
        <f t="shared" si="0"/>
        <v>240</v>
      </c>
      <c r="H49" s="5" t="s">
        <v>42</v>
      </c>
    </row>
    <row r="50" customHeight="1" spans="1:8">
      <c r="A50" s="4">
        <v>45190</v>
      </c>
      <c r="B50" s="5" t="s">
        <v>74</v>
      </c>
      <c r="C50" s="5"/>
      <c r="D50" s="5" t="s">
        <v>44</v>
      </c>
      <c r="E50" s="6">
        <v>100</v>
      </c>
      <c r="F50" s="7">
        <v>0.13</v>
      </c>
      <c r="G50" s="8">
        <f t="shared" si="0"/>
        <v>13</v>
      </c>
      <c r="H50" s="5" t="s">
        <v>42</v>
      </c>
    </row>
    <row r="51" customHeight="1" spans="1:8">
      <c r="A51" s="4">
        <v>45213</v>
      </c>
      <c r="B51" s="5" t="s">
        <v>70</v>
      </c>
      <c r="C51" s="5">
        <v>50</v>
      </c>
      <c r="D51" s="5" t="s">
        <v>41</v>
      </c>
      <c r="E51" s="6">
        <v>1</v>
      </c>
      <c r="F51" s="7">
        <v>231</v>
      </c>
      <c r="G51" s="8">
        <f>E51*F51</f>
        <v>231</v>
      </c>
      <c r="H51" s="5" t="s">
        <v>42</v>
      </c>
    </row>
    <row r="52" customHeight="1" spans="1:8">
      <c r="A52" s="4">
        <v>45205</v>
      </c>
      <c r="B52" s="5" t="s">
        <v>51</v>
      </c>
      <c r="C52" s="5">
        <v>20</v>
      </c>
      <c r="D52" s="5" t="s">
        <v>75</v>
      </c>
      <c r="E52" s="6">
        <v>24</v>
      </c>
      <c r="F52" s="7">
        <v>8</v>
      </c>
      <c r="G52" s="8">
        <f>E52*F52</f>
        <v>192</v>
      </c>
      <c r="H52" s="5" t="s">
        <v>76</v>
      </c>
    </row>
    <row r="53" customHeight="1" spans="1:8">
      <c r="A53" s="4">
        <v>45205</v>
      </c>
      <c r="B53" s="5" t="s">
        <v>49</v>
      </c>
      <c r="C53" s="5">
        <v>20</v>
      </c>
      <c r="D53" s="5" t="s">
        <v>44</v>
      </c>
      <c r="E53" s="6">
        <v>12</v>
      </c>
      <c r="F53" s="7">
        <v>21</v>
      </c>
      <c r="G53" s="8">
        <f>E53*F53</f>
        <v>252</v>
      </c>
      <c r="H53" s="5" t="s">
        <v>76</v>
      </c>
    </row>
    <row r="54" customHeight="1" spans="1:8">
      <c r="A54" s="4">
        <v>45205</v>
      </c>
      <c r="B54" s="5" t="s">
        <v>77</v>
      </c>
      <c r="C54" s="5">
        <v>20</v>
      </c>
      <c r="D54" s="5" t="s">
        <v>44</v>
      </c>
      <c r="E54" s="6">
        <v>12</v>
      </c>
      <c r="F54" s="7">
        <v>65</v>
      </c>
      <c r="G54" s="8">
        <f>E54*F54</f>
        <v>780</v>
      </c>
      <c r="H54" s="5" t="s">
        <v>76</v>
      </c>
    </row>
    <row r="55" customHeight="1" spans="1:8">
      <c r="A55" s="4">
        <v>45205</v>
      </c>
      <c r="B55" s="5" t="s">
        <v>48</v>
      </c>
      <c r="C55" s="5">
        <v>20</v>
      </c>
      <c r="D55" s="5" t="s">
        <v>44</v>
      </c>
      <c r="E55" s="6">
        <v>28</v>
      </c>
      <c r="F55" s="7">
        <v>23</v>
      </c>
      <c r="G55" s="8">
        <f>E55*F55</f>
        <v>644</v>
      </c>
      <c r="H55" s="5" t="s">
        <v>76</v>
      </c>
    </row>
    <row r="56" customHeight="1" spans="1:8">
      <c r="A56" s="4">
        <v>45205</v>
      </c>
      <c r="B56" s="5" t="s">
        <v>78</v>
      </c>
      <c r="C56" s="5">
        <v>25</v>
      </c>
      <c r="D56" s="5" t="s">
        <v>44</v>
      </c>
      <c r="E56" s="6">
        <v>10</v>
      </c>
      <c r="F56" s="7">
        <v>3.2</v>
      </c>
      <c r="G56" s="8">
        <f>E56*F56</f>
        <v>32</v>
      </c>
      <c r="H56" s="5" t="s">
        <v>76</v>
      </c>
    </row>
    <row r="57" customHeight="1" spans="1:8">
      <c r="A57" s="4">
        <v>45205</v>
      </c>
      <c r="B57" s="5" t="s">
        <v>78</v>
      </c>
      <c r="C57" s="5">
        <v>20</v>
      </c>
      <c r="D57" s="5" t="s">
        <v>44</v>
      </c>
      <c r="E57" s="6">
        <v>100</v>
      </c>
      <c r="F57" s="7">
        <v>2.1</v>
      </c>
      <c r="G57" s="8">
        <f>E57*F57</f>
        <v>210</v>
      </c>
      <c r="H57" s="5" t="s">
        <v>76</v>
      </c>
    </row>
    <row r="58" customHeight="1" spans="1:8">
      <c r="A58" s="4">
        <v>45205</v>
      </c>
      <c r="B58" s="5" t="s">
        <v>50</v>
      </c>
      <c r="C58" s="5">
        <v>20</v>
      </c>
      <c r="D58" s="5" t="s">
        <v>44</v>
      </c>
      <c r="E58" s="6">
        <v>40</v>
      </c>
      <c r="F58" s="7">
        <v>1.7</v>
      </c>
      <c r="G58" s="8">
        <f>E58*F58</f>
        <v>68</v>
      </c>
      <c r="H58" s="5" t="s">
        <v>76</v>
      </c>
    </row>
    <row r="59" customHeight="1" spans="1:8">
      <c r="A59" s="4">
        <v>45205</v>
      </c>
      <c r="B59" s="5" t="s">
        <v>45</v>
      </c>
      <c r="C59" s="5" t="s">
        <v>79</v>
      </c>
      <c r="D59" s="5" t="s">
        <v>47</v>
      </c>
      <c r="E59" s="6">
        <v>500</v>
      </c>
      <c r="F59" s="7">
        <v>0.3</v>
      </c>
      <c r="G59" s="8">
        <f>E59*F59</f>
        <v>150</v>
      </c>
      <c r="H59" s="5" t="s">
        <v>76</v>
      </c>
    </row>
    <row r="60" customHeight="1" spans="1:8">
      <c r="A60" s="4">
        <v>45209</v>
      </c>
      <c r="B60" s="5" t="s">
        <v>55</v>
      </c>
      <c r="C60" s="5" t="s">
        <v>80</v>
      </c>
      <c r="D60" s="5" t="s">
        <v>44</v>
      </c>
      <c r="E60" s="6">
        <v>2</v>
      </c>
      <c r="F60" s="7">
        <v>16</v>
      </c>
      <c r="G60" s="8">
        <f>E60*F60</f>
        <v>32</v>
      </c>
      <c r="H60" s="5" t="s">
        <v>76</v>
      </c>
    </row>
    <row r="61" customHeight="1" spans="1:8">
      <c r="A61" s="4">
        <v>45217</v>
      </c>
      <c r="B61" s="5" t="s">
        <v>48</v>
      </c>
      <c r="C61" s="5">
        <v>20</v>
      </c>
      <c r="D61" s="5" t="s">
        <v>44</v>
      </c>
      <c r="E61" s="6">
        <v>4</v>
      </c>
      <c r="F61" s="7">
        <v>23</v>
      </c>
      <c r="G61" s="8">
        <f t="shared" ref="G46:G73" si="1">E61*F61</f>
        <v>92</v>
      </c>
      <c r="H61" s="5" t="s">
        <v>81</v>
      </c>
    </row>
    <row r="62" customHeight="1" spans="1:8">
      <c r="A62" s="4">
        <v>45217</v>
      </c>
      <c r="B62" s="5" t="s">
        <v>49</v>
      </c>
      <c r="C62" s="5">
        <v>20</v>
      </c>
      <c r="D62" s="5" t="s">
        <v>44</v>
      </c>
      <c r="E62" s="6">
        <v>2</v>
      </c>
      <c r="F62" s="7">
        <v>21</v>
      </c>
      <c r="G62" s="8">
        <f t="shared" si="1"/>
        <v>42</v>
      </c>
      <c r="H62" s="5" t="s">
        <v>81</v>
      </c>
    </row>
    <row r="63" customHeight="1" spans="1:8">
      <c r="A63" s="4">
        <v>45217</v>
      </c>
      <c r="B63" s="5" t="s">
        <v>82</v>
      </c>
      <c r="C63" s="5">
        <v>20</v>
      </c>
      <c r="D63" s="5" t="s">
        <v>75</v>
      </c>
      <c r="E63" s="6">
        <v>4</v>
      </c>
      <c r="F63" s="7">
        <v>8</v>
      </c>
      <c r="G63" s="8">
        <f t="shared" si="1"/>
        <v>32</v>
      </c>
      <c r="H63" s="5" t="s">
        <v>81</v>
      </c>
    </row>
    <row r="64" customHeight="1" spans="1:8">
      <c r="A64" s="4">
        <v>45217</v>
      </c>
      <c r="B64" s="5" t="s">
        <v>83</v>
      </c>
      <c r="C64" s="5">
        <v>20</v>
      </c>
      <c r="D64" s="5" t="s">
        <v>44</v>
      </c>
      <c r="E64" s="6">
        <v>2</v>
      </c>
      <c r="F64" s="7">
        <v>65</v>
      </c>
      <c r="G64" s="8">
        <f t="shared" si="1"/>
        <v>130</v>
      </c>
      <c r="H64" s="5" t="s">
        <v>81</v>
      </c>
    </row>
    <row r="65" customHeight="1" spans="1:8">
      <c r="A65" s="9">
        <v>45173</v>
      </c>
      <c r="B65" s="5" t="s">
        <v>48</v>
      </c>
      <c r="C65" s="5">
        <v>32</v>
      </c>
      <c r="D65" s="5" t="s">
        <v>44</v>
      </c>
      <c r="E65" s="6">
        <v>4</v>
      </c>
      <c r="F65" s="7">
        <v>49</v>
      </c>
      <c r="G65" s="8">
        <f t="shared" si="1"/>
        <v>196</v>
      </c>
      <c r="H65" s="5" t="s">
        <v>84</v>
      </c>
    </row>
    <row r="66" customHeight="1" spans="1:8">
      <c r="A66" s="9">
        <v>45190</v>
      </c>
      <c r="B66" s="5" t="s">
        <v>85</v>
      </c>
      <c r="C66" s="5">
        <v>25</v>
      </c>
      <c r="D66" s="5" t="s">
        <v>44</v>
      </c>
      <c r="E66" s="6">
        <v>10</v>
      </c>
      <c r="F66" s="7">
        <v>28.5</v>
      </c>
      <c r="G66" s="8">
        <f t="shared" si="1"/>
        <v>285</v>
      </c>
      <c r="H66" s="5" t="s">
        <v>86</v>
      </c>
    </row>
    <row r="67" customHeight="1" spans="1:8">
      <c r="A67" s="9">
        <v>45212</v>
      </c>
      <c r="B67" s="5" t="s">
        <v>87</v>
      </c>
      <c r="C67" s="5">
        <v>20</v>
      </c>
      <c r="D67" s="5" t="s">
        <v>44</v>
      </c>
      <c r="E67" s="6">
        <v>1</v>
      </c>
      <c r="F67" s="7">
        <v>120</v>
      </c>
      <c r="G67" s="8">
        <f t="shared" si="1"/>
        <v>120</v>
      </c>
      <c r="H67" s="5" t="s">
        <v>88</v>
      </c>
    </row>
    <row r="68" customHeight="1" spans="1:8">
      <c r="A68" s="9">
        <v>45224</v>
      </c>
      <c r="B68" s="5" t="s">
        <v>71</v>
      </c>
      <c r="C68" s="5">
        <v>20</v>
      </c>
      <c r="D68" s="5" t="s">
        <v>44</v>
      </c>
      <c r="E68" s="6">
        <v>1</v>
      </c>
      <c r="F68" s="7">
        <v>21</v>
      </c>
      <c r="G68" s="8">
        <f t="shared" si="1"/>
        <v>21</v>
      </c>
      <c r="H68" s="5" t="s">
        <v>89</v>
      </c>
    </row>
    <row r="69" customHeight="1" spans="1:8">
      <c r="A69" s="9">
        <v>45224</v>
      </c>
      <c r="B69" s="5" t="s">
        <v>90</v>
      </c>
      <c r="C69" s="5" t="s">
        <v>91</v>
      </c>
      <c r="D69" s="5" t="s">
        <v>75</v>
      </c>
      <c r="E69" s="6">
        <v>1</v>
      </c>
      <c r="F69" s="7">
        <v>8</v>
      </c>
      <c r="G69" s="8">
        <f t="shared" si="1"/>
        <v>8</v>
      </c>
      <c r="H69" s="5" t="s">
        <v>89</v>
      </c>
    </row>
    <row r="70" customHeight="1" spans="1:8">
      <c r="A70" s="9">
        <v>45224</v>
      </c>
      <c r="B70" s="5" t="s">
        <v>92</v>
      </c>
      <c r="C70" s="5">
        <v>114</v>
      </c>
      <c r="D70" s="5" t="s">
        <v>44</v>
      </c>
      <c r="E70" s="6">
        <v>6</v>
      </c>
      <c r="F70" s="7">
        <v>24</v>
      </c>
      <c r="G70" s="8">
        <f t="shared" si="1"/>
        <v>144</v>
      </c>
      <c r="H70" s="5" t="s">
        <v>93</v>
      </c>
    </row>
    <row r="71" customHeight="1" spans="1:8">
      <c r="A71" s="9">
        <v>45224</v>
      </c>
      <c r="B71" s="5" t="s">
        <v>94</v>
      </c>
      <c r="C71" s="5">
        <v>114</v>
      </c>
      <c r="D71" s="5" t="s">
        <v>44</v>
      </c>
      <c r="E71" s="6">
        <v>3</v>
      </c>
      <c r="F71" s="7">
        <v>2</v>
      </c>
      <c r="G71" s="8">
        <f t="shared" si="1"/>
        <v>6</v>
      </c>
      <c r="H71" s="5" t="s">
        <v>93</v>
      </c>
    </row>
    <row r="72" customHeight="1" spans="1:8">
      <c r="A72" s="9">
        <v>45224</v>
      </c>
      <c r="B72" s="5" t="s">
        <v>85</v>
      </c>
      <c r="C72" s="5">
        <v>20</v>
      </c>
      <c r="D72" s="5" t="s">
        <v>44</v>
      </c>
      <c r="E72" s="6">
        <v>1</v>
      </c>
      <c r="F72" s="7">
        <v>19.5</v>
      </c>
      <c r="G72" s="8">
        <f t="shared" si="1"/>
        <v>19.5</v>
      </c>
      <c r="H72" s="5" t="s">
        <v>93</v>
      </c>
    </row>
    <row r="73" customHeight="1" spans="1:8">
      <c r="A73" s="9">
        <v>45224</v>
      </c>
      <c r="B73" s="5" t="s">
        <v>43</v>
      </c>
      <c r="C73" s="5">
        <v>100</v>
      </c>
      <c r="D73" s="5" t="s">
        <v>44</v>
      </c>
      <c r="E73" s="6">
        <v>3</v>
      </c>
      <c r="F73" s="7">
        <v>2.3</v>
      </c>
      <c r="G73" s="8">
        <f t="shared" si="1"/>
        <v>6.9</v>
      </c>
      <c r="H73" s="5" t="s">
        <v>93</v>
      </c>
    </row>
    <row r="74" customHeight="1" spans="1:8">
      <c r="A74"/>
      <c r="B74"/>
      <c r="C74"/>
      <c r="D74"/>
      <c r="E74"/>
      <c r="F74"/>
      <c r="G74">
        <f>SUM(G2:G73)</f>
        <v>17169.14</v>
      </c>
      <c r="H74"/>
    </row>
    <row r="75" customHeight="1" spans="1:8">
      <c r="A75"/>
      <c r="B75"/>
      <c r="C75"/>
      <c r="D75"/>
      <c r="E75"/>
      <c r="F75"/>
      <c r="G75"/>
      <c r="H75"/>
    </row>
    <row r="76" customHeight="1" spans="1:8">
      <c r="A76"/>
      <c r="B76"/>
      <c r="C76"/>
      <c r="D76"/>
      <c r="E76"/>
      <c r="F76"/>
      <c r="G76"/>
      <c r="H76"/>
    </row>
    <row r="77" customHeight="1" spans="1:8">
      <c r="A77"/>
      <c r="B77"/>
      <c r="C77"/>
      <c r="D77"/>
      <c r="E77"/>
      <c r="F77"/>
      <c r="G77"/>
      <c r="H77"/>
    </row>
    <row r="78" customHeight="1" spans="1:8">
      <c r="A78"/>
      <c r="B78"/>
      <c r="C78"/>
      <c r="D78"/>
      <c r="E78"/>
      <c r="F78"/>
      <c r="G78"/>
      <c r="H78"/>
    </row>
    <row r="79" customHeight="1" spans="1:8">
      <c r="A79"/>
      <c r="B79"/>
      <c r="C79"/>
      <c r="D79"/>
      <c r="E79"/>
      <c r="F79"/>
      <c r="G79"/>
      <c r="H79"/>
    </row>
    <row r="80" customHeight="1" spans="1:8">
      <c r="A80"/>
      <c r="B80"/>
      <c r="C80"/>
      <c r="D80"/>
      <c r="E80"/>
      <c r="F80"/>
      <c r="G80"/>
      <c r="H80"/>
    </row>
    <row r="81" customHeight="1" spans="1:8">
      <c r="A81"/>
      <c r="B81"/>
      <c r="C81"/>
      <c r="D81"/>
      <c r="E81"/>
      <c r="F81"/>
      <c r="G81"/>
      <c r="H81"/>
    </row>
    <row r="82" customHeight="1" spans="1:8">
      <c r="A82"/>
      <c r="B82"/>
      <c r="C82"/>
      <c r="D82"/>
      <c r="E82"/>
      <c r="F82"/>
      <c r="G82"/>
      <c r="H82"/>
    </row>
    <row r="83" customHeight="1" spans="1:8">
      <c r="A83"/>
      <c r="B83"/>
      <c r="C83"/>
      <c r="D83"/>
      <c r="E83"/>
      <c r="F83"/>
      <c r="G83"/>
      <c r="H83"/>
    </row>
    <row r="84" customHeight="1" spans="1:8">
      <c r="A84"/>
      <c r="B84"/>
      <c r="C84"/>
      <c r="D84"/>
      <c r="E84"/>
      <c r="F84"/>
      <c r="G84"/>
      <c r="H84"/>
    </row>
    <row r="85" customHeight="1" spans="1:8">
      <c r="A85"/>
      <c r="B85"/>
      <c r="C85"/>
      <c r="D85"/>
      <c r="E85"/>
      <c r="F85"/>
      <c r="G85"/>
      <c r="H85"/>
    </row>
    <row r="86" customHeight="1" spans="1:8">
      <c r="A86"/>
      <c r="B86"/>
      <c r="C86"/>
      <c r="D86"/>
      <c r="E86"/>
      <c r="F86"/>
      <c r="G86"/>
      <c r="H86"/>
    </row>
    <row r="87" customHeight="1" spans="1:8">
      <c r="A87"/>
      <c r="B87"/>
      <c r="C87"/>
      <c r="D87"/>
      <c r="E87"/>
      <c r="F87"/>
      <c r="G87"/>
      <c r="H87"/>
    </row>
    <row r="88" customHeight="1" spans="1:8">
      <c r="A88"/>
      <c r="B88"/>
      <c r="C88"/>
      <c r="D88"/>
      <c r="E88"/>
      <c r="F88"/>
      <c r="G88"/>
      <c r="H88"/>
    </row>
    <row r="89" customHeight="1" spans="1:8">
      <c r="A89"/>
      <c r="B89"/>
      <c r="C89"/>
      <c r="D89"/>
      <c r="E89"/>
      <c r="F89"/>
      <c r="G89"/>
      <c r="H89"/>
    </row>
    <row r="90" customHeight="1" spans="1:8">
      <c r="A90"/>
      <c r="B90"/>
      <c r="C90"/>
      <c r="D90"/>
      <c r="E90"/>
      <c r="F90"/>
      <c r="G90"/>
      <c r="H90"/>
    </row>
    <row r="91" customHeight="1" spans="1:8">
      <c r="A91"/>
      <c r="B91"/>
      <c r="C91"/>
      <c r="D91"/>
      <c r="E91"/>
      <c r="F91"/>
      <c r="G91"/>
      <c r="H91"/>
    </row>
    <row r="92" customHeight="1" spans="1:8">
      <c r="A92"/>
      <c r="B92"/>
      <c r="C92"/>
      <c r="D92"/>
      <c r="E92"/>
      <c r="F92"/>
      <c r="G92"/>
      <c r="H92"/>
    </row>
    <row r="93" customHeight="1" spans="1:8">
      <c r="A93"/>
      <c r="B93"/>
      <c r="C93"/>
      <c r="D93"/>
      <c r="E93"/>
      <c r="F93"/>
      <c r="G93"/>
      <c r="H93"/>
    </row>
    <row r="94" customHeight="1" spans="1:8">
      <c r="A94"/>
      <c r="B94"/>
      <c r="C94"/>
      <c r="D94"/>
      <c r="E94"/>
      <c r="F94"/>
      <c r="G94"/>
      <c r="H94"/>
    </row>
    <row r="95" customHeight="1" spans="1:8">
      <c r="A95"/>
      <c r="B95"/>
      <c r="C95"/>
      <c r="D95"/>
      <c r="E95"/>
      <c r="F95"/>
      <c r="G95"/>
      <c r="H95"/>
    </row>
    <row r="96" customHeight="1" spans="1:8">
      <c r="A96"/>
      <c r="B96"/>
      <c r="C96"/>
      <c r="D96"/>
      <c r="E96"/>
      <c r="F96"/>
      <c r="G96"/>
      <c r="H96"/>
    </row>
    <row r="97" customHeight="1" spans="1:8">
      <c r="A97"/>
      <c r="B97"/>
      <c r="C97"/>
      <c r="D97"/>
      <c r="E97"/>
      <c r="F97"/>
      <c r="G97"/>
      <c r="H97"/>
    </row>
    <row r="98" customHeight="1" spans="1:8">
      <c r="A98"/>
      <c r="B98"/>
      <c r="C98"/>
      <c r="D98"/>
      <c r="E98"/>
      <c r="F98"/>
      <c r="G98"/>
      <c r="H98"/>
    </row>
    <row r="99" customHeight="1" spans="1:8">
      <c r="A99"/>
      <c r="B99"/>
      <c r="C99"/>
      <c r="D99"/>
      <c r="E99"/>
      <c r="F99"/>
      <c r="G99"/>
      <c r="H99"/>
    </row>
    <row r="100" customHeight="1" spans="1:8">
      <c r="A100"/>
      <c r="B100"/>
      <c r="C100"/>
      <c r="D100"/>
      <c r="E100"/>
      <c r="F100"/>
      <c r="G100"/>
      <c r="H100"/>
    </row>
    <row r="101" customHeight="1" spans="1:8">
      <c r="A101"/>
      <c r="B101"/>
      <c r="C101"/>
      <c r="D101"/>
      <c r="E101"/>
      <c r="F101"/>
      <c r="G101"/>
      <c r="H101"/>
    </row>
    <row r="102" customHeight="1" spans="1:8">
      <c r="A102"/>
      <c r="B102"/>
      <c r="C102"/>
      <c r="D102"/>
      <c r="E102"/>
      <c r="F102"/>
      <c r="G102"/>
      <c r="H102"/>
    </row>
    <row r="103" customHeight="1" spans="1:8">
      <c r="A103"/>
      <c r="B103"/>
      <c r="C103"/>
      <c r="D103"/>
      <c r="E103"/>
      <c r="F103"/>
      <c r="G103"/>
      <c r="H103"/>
    </row>
    <row r="104" customHeight="1" spans="1:8">
      <c r="A104"/>
      <c r="B104"/>
      <c r="C104"/>
      <c r="D104"/>
      <c r="E104"/>
      <c r="F104"/>
      <c r="G104"/>
      <c r="H104"/>
    </row>
    <row r="105" customHeight="1" spans="1:8">
      <c r="A105"/>
      <c r="B105"/>
      <c r="C105"/>
      <c r="D105"/>
      <c r="E105"/>
      <c r="F105"/>
      <c r="G105"/>
      <c r="H105"/>
    </row>
    <row r="106" customHeight="1" spans="1:8">
      <c r="A106"/>
      <c r="B106"/>
      <c r="C106"/>
      <c r="D106"/>
      <c r="E106"/>
      <c r="F106"/>
      <c r="G106"/>
      <c r="H106"/>
    </row>
    <row r="107" customHeight="1" spans="1:8">
      <c r="A107"/>
      <c r="B107"/>
      <c r="C107"/>
      <c r="D107"/>
      <c r="E107"/>
      <c r="F107"/>
      <c r="G107"/>
      <c r="H107"/>
    </row>
    <row r="108" customHeight="1" spans="1:8">
      <c r="A108"/>
      <c r="B108"/>
      <c r="C108"/>
      <c r="D108"/>
      <c r="E108"/>
      <c r="F108"/>
      <c r="G108"/>
      <c r="H108"/>
    </row>
    <row r="109" customHeight="1" spans="1:8">
      <c r="A109"/>
      <c r="B109"/>
      <c r="C109"/>
      <c r="D109"/>
      <c r="E109"/>
      <c r="F109"/>
      <c r="G109"/>
      <c r="H109"/>
    </row>
    <row r="110" customHeight="1" spans="1:8">
      <c r="A110"/>
      <c r="B110"/>
      <c r="C110"/>
      <c r="D110"/>
      <c r="E110"/>
      <c r="F110"/>
      <c r="G110"/>
      <c r="H110"/>
    </row>
    <row r="111" customHeight="1" spans="1:8">
      <c r="A111"/>
      <c r="B111"/>
      <c r="C111"/>
      <c r="D111"/>
      <c r="E111"/>
      <c r="F111"/>
      <c r="G111"/>
      <c r="H111"/>
    </row>
    <row r="112" customHeight="1" spans="1:8">
      <c r="A112"/>
      <c r="B112"/>
      <c r="C112"/>
      <c r="D112"/>
      <c r="E112"/>
      <c r="F112"/>
      <c r="G112"/>
      <c r="H112"/>
    </row>
    <row r="113" customHeight="1" spans="1:8">
      <c r="A113"/>
      <c r="B113"/>
      <c r="C113"/>
      <c r="D113"/>
      <c r="E113"/>
      <c r="F113"/>
      <c r="G113"/>
      <c r="H113"/>
    </row>
    <row r="114" customHeight="1" spans="1:8">
      <c r="A114"/>
      <c r="B114"/>
      <c r="C114"/>
      <c r="D114"/>
      <c r="E114"/>
      <c r="F114"/>
      <c r="G114"/>
      <c r="H114"/>
    </row>
    <row r="115" customHeight="1" spans="1:8">
      <c r="A115"/>
      <c r="B115"/>
      <c r="C115"/>
      <c r="D115"/>
      <c r="E115"/>
      <c r="F115"/>
      <c r="G115"/>
      <c r="H115"/>
    </row>
    <row r="116" customHeight="1" spans="1:8">
      <c r="A116"/>
      <c r="B116"/>
      <c r="C116"/>
      <c r="D116"/>
      <c r="E116"/>
      <c r="F116"/>
      <c r="G116"/>
      <c r="H116"/>
    </row>
    <row r="117" customHeight="1" spans="1:8">
      <c r="A117"/>
      <c r="B117"/>
      <c r="C117"/>
      <c r="D117"/>
      <c r="E117"/>
      <c r="F117"/>
      <c r="G117"/>
      <c r="H117"/>
    </row>
    <row r="118" customHeight="1" spans="1:8">
      <c r="A118"/>
      <c r="B118"/>
      <c r="C118"/>
      <c r="D118"/>
      <c r="E118"/>
      <c r="F118"/>
      <c r="G118"/>
      <c r="H118"/>
    </row>
    <row r="119" customHeight="1" spans="1:8">
      <c r="A119"/>
      <c r="B119"/>
      <c r="C119"/>
      <c r="D119"/>
      <c r="E119"/>
      <c r="F119"/>
      <c r="G119"/>
      <c r="H119"/>
    </row>
    <row r="120" customHeight="1" spans="1:8">
      <c r="A120"/>
      <c r="B120"/>
      <c r="C120"/>
      <c r="D120"/>
      <c r="E120"/>
      <c r="F120"/>
      <c r="G120"/>
      <c r="H120"/>
    </row>
    <row r="121" customHeight="1" spans="1:8">
      <c r="A121"/>
      <c r="B121"/>
      <c r="C121"/>
      <c r="D121"/>
      <c r="E121"/>
      <c r="F121"/>
      <c r="G121"/>
      <c r="H121"/>
    </row>
    <row r="122" customHeight="1" spans="1:8">
      <c r="A122"/>
      <c r="B122"/>
      <c r="C122"/>
      <c r="D122"/>
      <c r="E122"/>
      <c r="F122"/>
      <c r="G122"/>
      <c r="H122"/>
    </row>
    <row r="123" customHeight="1" spans="1:8">
      <c r="A123"/>
      <c r="B123"/>
      <c r="C123"/>
      <c r="D123"/>
      <c r="E123"/>
      <c r="F123"/>
      <c r="G123"/>
      <c r="H123"/>
    </row>
    <row r="124" customHeight="1" spans="1:8">
      <c r="A124"/>
      <c r="B124"/>
      <c r="C124"/>
      <c r="D124"/>
      <c r="E124"/>
      <c r="F124"/>
      <c r="G124"/>
      <c r="H124"/>
    </row>
    <row r="125" customHeight="1" spans="1:8">
      <c r="A125"/>
      <c r="B125"/>
      <c r="C125"/>
      <c r="D125"/>
      <c r="E125"/>
      <c r="F125"/>
      <c r="G125"/>
      <c r="H125"/>
    </row>
    <row r="126" customHeight="1" spans="1:8">
      <c r="A126"/>
      <c r="B126"/>
      <c r="C126"/>
      <c r="D126"/>
      <c r="E126"/>
      <c r="F126"/>
      <c r="G126"/>
      <c r="H126"/>
    </row>
    <row r="127" customHeight="1" spans="1:8">
      <c r="A127"/>
      <c r="B127"/>
      <c r="C127"/>
      <c r="D127"/>
      <c r="E127"/>
      <c r="F127"/>
      <c r="G127"/>
      <c r="H127"/>
    </row>
    <row r="128" customHeight="1" spans="1:8">
      <c r="A128"/>
      <c r="B128"/>
      <c r="C128"/>
      <c r="D128"/>
      <c r="E128"/>
      <c r="F128"/>
      <c r="G128"/>
      <c r="H128"/>
    </row>
    <row r="129" customHeight="1" spans="1:8">
      <c r="A129"/>
      <c r="B129"/>
      <c r="C129"/>
      <c r="D129"/>
      <c r="E129"/>
      <c r="F129"/>
      <c r="G129"/>
      <c r="H129"/>
    </row>
    <row r="130" customHeight="1" spans="1:8">
      <c r="A130" s="4"/>
      <c r="D130" s="5"/>
      <c r="E130" s="6"/>
      <c r="F130" s="7"/>
      <c r="G130" s="8">
        <f t="shared" ref="G130:G140" si="2">E130*F130</f>
        <v>0</v>
      </c>
      <c r="H130" s="5"/>
    </row>
    <row r="131" customHeight="1" spans="1:8">
      <c r="A131" s="4"/>
      <c r="B131" s="5"/>
      <c r="C131" s="5"/>
      <c r="D131" s="5"/>
      <c r="E131" s="6"/>
      <c r="F131" s="7"/>
      <c r="G131" s="8">
        <f t="shared" si="2"/>
        <v>0</v>
      </c>
      <c r="H131" s="5"/>
    </row>
    <row r="132" customHeight="1" spans="1:8">
      <c r="A132" s="4"/>
      <c r="B132" s="5"/>
      <c r="C132" s="5"/>
      <c r="D132" s="5"/>
      <c r="E132" s="6"/>
      <c r="F132" s="7"/>
      <c r="G132" s="8">
        <f t="shared" si="2"/>
        <v>0</v>
      </c>
      <c r="H132" s="5"/>
    </row>
    <row r="133" customHeight="1" spans="1:8">
      <c r="A133" s="4"/>
      <c r="B133" s="5"/>
      <c r="C133" s="5"/>
      <c r="D133" s="5"/>
      <c r="E133" s="6"/>
      <c r="F133" s="7"/>
      <c r="G133" s="8">
        <f t="shared" si="2"/>
        <v>0</v>
      </c>
      <c r="H133" s="5"/>
    </row>
    <row r="134" customHeight="1" spans="1:8">
      <c r="A134" s="4"/>
      <c r="B134" s="5"/>
      <c r="C134" s="5"/>
      <c r="D134" s="5"/>
      <c r="E134" s="6"/>
      <c r="F134" s="7"/>
      <c r="G134" s="8">
        <f t="shared" si="2"/>
        <v>0</v>
      </c>
      <c r="H134" s="5"/>
    </row>
    <row r="135" customHeight="1" spans="1:8">
      <c r="A135" s="4"/>
      <c r="B135" s="5"/>
      <c r="C135" s="5"/>
      <c r="D135" s="5"/>
      <c r="E135" s="6"/>
      <c r="F135" s="7"/>
      <c r="G135" s="8">
        <f t="shared" si="2"/>
        <v>0</v>
      </c>
      <c r="H135" s="5"/>
    </row>
    <row r="136" customHeight="1" spans="1:8">
      <c r="A136" s="4"/>
      <c r="B136" s="5"/>
      <c r="C136" s="5"/>
      <c r="D136" s="5"/>
      <c r="E136" s="6"/>
      <c r="F136" s="7"/>
      <c r="G136" s="8">
        <f t="shared" si="2"/>
        <v>0</v>
      </c>
      <c r="H136" s="5"/>
    </row>
    <row r="137" customHeight="1" spans="1:8">
      <c r="A137" s="4"/>
      <c r="B137" s="5"/>
      <c r="C137" s="5"/>
      <c r="D137" s="5"/>
      <c r="E137" s="6"/>
      <c r="F137" s="7"/>
      <c r="G137" s="8">
        <f t="shared" si="2"/>
        <v>0</v>
      </c>
      <c r="H137" s="5"/>
    </row>
    <row r="138" customHeight="1" spans="1:8">
      <c r="A138" s="4"/>
      <c r="B138" s="5"/>
      <c r="C138" s="5"/>
      <c r="D138" s="5"/>
      <c r="E138" s="6"/>
      <c r="F138" s="7"/>
      <c r="G138" s="8">
        <f t="shared" si="2"/>
        <v>0</v>
      </c>
      <c r="H138" s="5"/>
    </row>
    <row r="139" customHeight="1" spans="1:8">
      <c r="A139" s="4"/>
      <c r="B139" s="5"/>
      <c r="C139" s="5"/>
      <c r="D139" s="5"/>
      <c r="E139" s="6"/>
      <c r="F139" s="7"/>
      <c r="G139" s="8">
        <f t="shared" si="2"/>
        <v>0</v>
      </c>
      <c r="H139" s="5"/>
    </row>
    <row r="140" customHeight="1" spans="1:8">
      <c r="A140" s="4"/>
      <c r="B140" s="5"/>
      <c r="C140" s="5"/>
      <c r="D140" s="5"/>
      <c r="E140" s="6"/>
      <c r="F140" s="7"/>
      <c r="G140" s="8">
        <f t="shared" si="2"/>
        <v>0</v>
      </c>
      <c r="H140" s="5"/>
    </row>
    <row r="141" customHeight="1" spans="1:8">
      <c r="A141" s="10"/>
      <c r="B141" s="11"/>
      <c r="C141" s="12"/>
      <c r="D141" s="11"/>
      <c r="E141" s="11"/>
      <c r="F141" s="11"/>
      <c r="G141" s="11">
        <f>SUM(G2:G140)</f>
        <v>34338.28</v>
      </c>
      <c r="H141" s="12"/>
    </row>
    <row r="142" customHeight="1" spans="1:8">
      <c r="A142" s="10"/>
      <c r="B142" s="11"/>
      <c r="C142" s="12"/>
      <c r="D142" s="11"/>
      <c r="E142" s="11"/>
      <c r="F142" s="11"/>
      <c r="G142" s="11"/>
      <c r="H142" s="12"/>
    </row>
    <row r="143" customHeight="1" spans="1:8">
      <c r="A143" s="10"/>
      <c r="B143" s="11"/>
      <c r="C143" s="12"/>
      <c r="D143" s="11"/>
      <c r="E143" s="11"/>
      <c r="F143" s="11"/>
      <c r="G143" s="11"/>
      <c r="H143" s="12"/>
    </row>
    <row r="144" customHeight="1" spans="1:8">
      <c r="A144" s="10"/>
      <c r="B144" s="11"/>
      <c r="C144" s="12"/>
      <c r="D144" s="11"/>
      <c r="E144" s="11"/>
      <c r="F144" s="11"/>
      <c r="G144" s="11"/>
      <c r="H144" s="12"/>
    </row>
    <row r="145" customHeight="1" spans="1:8">
      <c r="A145" s="13"/>
      <c r="B145" s="11"/>
      <c r="C145" s="12"/>
      <c r="D145" s="11"/>
      <c r="E145" s="11"/>
      <c r="F145" s="11"/>
      <c r="G145" s="11"/>
      <c r="H145" s="12"/>
    </row>
  </sheetData>
  <autoFilter ref="A1:H145">
    <extLst/>
  </autoFilter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付款申请</vt:lpstr>
      <vt:lpstr>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2023-11-05T01:42:07Z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