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91" windowHeight="7620" activeTab="2"/>
  </bookViews>
  <sheets>
    <sheet name="开票信息" sheetId="3" r:id="rId1"/>
    <sheet name="合同" sheetId="5" r:id="rId2"/>
    <sheet name="清单" sheetId="6" r:id="rId3"/>
  </sheets>
  <externalReferences>
    <externalReference r:id="rId4"/>
  </externalReferences>
  <definedNames>
    <definedName name="外支单位">[1]应付单位账户表!$B$2:$B$1048542</definedName>
    <definedName name="_xlnm._FilterDatabase" localSheetId="2" hidden="1">清单!#REF!</definedName>
  </definedNames>
  <calcPr calcId="144525"/>
</workbook>
</file>

<file path=xl/sharedStrings.xml><?xml version="1.0" encoding="utf-8"?>
<sst xmlns="http://schemas.openxmlformats.org/spreadsheetml/2006/main" count="765" uniqueCount="254">
  <si>
    <t>尊敬的客户：</t>
  </si>
  <si>
    <t xml:space="preserve">      为了缩短反复核对开票信息的时间，请认真填写下面的开票信息。大部份商品都会因为规格和型号的不同导致价格不同，所以，开票时，有型号区别的，一定需要填写型号；税收分类就是品名*前面填写的，如果没有特殊要求的可以不用填写。</t>
  </si>
  <si>
    <t>大建安集采业务开票申请表</t>
  </si>
  <si>
    <t>合同名称</t>
  </si>
  <si>
    <t>购销合同</t>
  </si>
  <si>
    <t>开票方名称：</t>
  </si>
  <si>
    <t>德兴市冬隆供应链中心</t>
  </si>
  <si>
    <t>受票方名称：</t>
  </si>
  <si>
    <t>北京三汇能环科技发展有限公司</t>
  </si>
  <si>
    <t>纳税人识别号：</t>
  </si>
  <si>
    <t>91110106666295220C</t>
  </si>
  <si>
    <t>地址、电话：</t>
  </si>
  <si>
    <t>北京市丰台区配套商业太平桥路15、17、17-1号内17号B1层B1010号房间   010-52892873</t>
  </si>
  <si>
    <t>开户银行、账号：</t>
  </si>
  <si>
    <t>中国建设银行木樨园支行 11050165500000001413</t>
  </si>
  <si>
    <t>收件联系人、电话及发票邮寄地址：</t>
  </si>
  <si>
    <t>北京市丰台区南木樨园路18号金三环 莉 18001317825</t>
  </si>
  <si>
    <t>商品明细：</t>
  </si>
  <si>
    <t>税收分类</t>
  </si>
  <si>
    <t>品名</t>
  </si>
  <si>
    <t>规格型号</t>
  </si>
  <si>
    <t>单位</t>
  </si>
  <si>
    <t>数量</t>
  </si>
  <si>
    <t>单价（含税）</t>
  </si>
  <si>
    <t>金额（含税）</t>
  </si>
  <si>
    <t>税率</t>
  </si>
  <si>
    <t>详见清单</t>
  </si>
  <si>
    <t>价税（13%）合计：</t>
  </si>
  <si>
    <t xml:space="preserve">              产 品 购 销 合 同</t>
  </si>
  <si>
    <t>需方:北京三汇能环科技发展有限公司</t>
  </si>
  <si>
    <t>合同签定时间：2023年9月23日</t>
  </si>
  <si>
    <t>供方：德兴市冬隆供应链中心</t>
  </si>
  <si>
    <t>合同签定地点：北京（扫描件有效）</t>
  </si>
  <si>
    <t>一.供货产品名称,商标,型号,生产厂家,数量,金额：</t>
  </si>
  <si>
    <t>商品名称</t>
  </si>
  <si>
    <t>型号/规格</t>
  </si>
  <si>
    <t>品牌</t>
  </si>
  <si>
    <r>
      <rPr>
        <b/>
        <sz val="10"/>
        <color rgb="FF000000"/>
        <rFont val="宋体"/>
        <charset val="134"/>
      </rPr>
      <t>单价</t>
    </r>
    <r>
      <rPr>
        <b/>
        <sz val="10"/>
        <color indexed="8"/>
        <rFont val="Arial"/>
        <charset val="0"/>
      </rPr>
      <t>¥</t>
    </r>
  </si>
  <si>
    <t>金额/￥</t>
  </si>
  <si>
    <t>价税合计：</t>
  </si>
  <si>
    <t>二.质量要求技术标准:按国家质量标准生产。</t>
  </si>
  <si>
    <t>三.供方对质量负责的条件和期限;执行包换包修（不包赔经济损失），质保期壹年。</t>
  </si>
  <si>
    <t>四.交(提)货地点：需方指定地点， 运费由供方负责 （仅限在北京市区域）</t>
  </si>
  <si>
    <t>五.验收标准,方法及提出异议期限:按国家标准验收,如有问题请于交货后3日内提出。</t>
  </si>
  <si>
    <r>
      <rPr>
        <sz val="11"/>
        <rFont val="宋体"/>
        <charset val="134"/>
      </rPr>
      <t>六.付款方式:发货前付清款项人民币</t>
    </r>
    <r>
      <rPr>
        <sz val="11"/>
        <rFont val="Arial"/>
        <charset val="134"/>
      </rPr>
      <t>¥</t>
    </r>
    <r>
      <rPr>
        <sz val="11"/>
        <rFont val="宋体"/>
        <charset val="134"/>
      </rPr>
      <t>764091.57，供方提供13%专票，含运费不含安装。</t>
    </r>
  </si>
  <si>
    <t>七.未尽事宜，均按《中华人民共和国民法典》规定执行。</t>
  </si>
  <si>
    <t>八.解决合同纠纷的方式:首先双方应友好协商解决,若无效,可向当地人民法院提请诉讼。</t>
  </si>
  <si>
    <t>九.本合同一式两份，双方各执一份，盖章生效。</t>
  </si>
  <si>
    <t>（以下无正文）</t>
  </si>
  <si>
    <t>需    方：北京三汇能环科技发展有限公司</t>
  </si>
  <si>
    <t>供   方：德兴市冬隆供应链中心</t>
  </si>
  <si>
    <t>单位名称（章）：</t>
  </si>
  <si>
    <t>单位地址：北京市丰台区配套商业太平桥路15、17、17-1号内17号B1层B1010号房间</t>
  </si>
  <si>
    <t>单位地址：江西省上饶市德兴市江西金财德云数字产业园0318号 13920211391</t>
  </si>
  <si>
    <t>税    号：91110106666295220C</t>
  </si>
  <si>
    <t>税   号：91361181MA39RYT64R</t>
  </si>
  <si>
    <t>开 户 行：北京农村商业银行丰台支行营业部</t>
  </si>
  <si>
    <t>开户 行：建设银行德兴支行</t>
  </si>
  <si>
    <t>账    号：0201000103000023429</t>
  </si>
  <si>
    <t>账   号：36050183025000001647</t>
  </si>
  <si>
    <t>法定代表人 ：刘柯</t>
  </si>
  <si>
    <t>法定代表人 ：刘述光</t>
  </si>
  <si>
    <t>电    话：18001317820</t>
  </si>
  <si>
    <t>电   话：16673830798</t>
  </si>
  <si>
    <t>类别</t>
  </si>
  <si>
    <r>
      <rPr>
        <b/>
        <sz val="10"/>
        <color rgb="FF000000"/>
        <rFont val="宋体"/>
        <charset val="134"/>
        <scheme val="minor"/>
      </rPr>
      <t>单价</t>
    </r>
    <r>
      <rPr>
        <b/>
        <sz val="10"/>
        <color indexed="8"/>
        <rFont val="宋体"/>
        <charset val="0"/>
        <scheme val="minor"/>
      </rPr>
      <t>¥</t>
    </r>
  </si>
  <si>
    <t>真空应用设备</t>
  </si>
  <si>
    <t>滑阀真空泵</t>
  </si>
  <si>
    <t>TRP-24三相381v</t>
  </si>
  <si>
    <t>五舟</t>
  </si>
  <si>
    <t>台</t>
  </si>
  <si>
    <t>环境大厦</t>
  </si>
  <si>
    <t>制冷空调设备</t>
  </si>
  <si>
    <t>数据交换器</t>
  </si>
  <si>
    <t>邦普LY503B</t>
  </si>
  <si>
    <t>欧森纳</t>
  </si>
  <si>
    <t>个</t>
  </si>
  <si>
    <t>金三环</t>
  </si>
  <si>
    <t>连接线</t>
  </si>
  <si>
    <t>根</t>
  </si>
  <si>
    <t>油滤芯</t>
  </si>
  <si>
    <t>创宇</t>
  </si>
  <si>
    <t>星罗城</t>
  </si>
  <si>
    <t>压缩机</t>
  </si>
  <si>
    <t>CR24K6M-PFZ-10</t>
  </si>
  <si>
    <t>怡合</t>
  </si>
  <si>
    <t>其他专用设备</t>
  </si>
  <si>
    <t>树脂</t>
  </si>
  <si>
    <t>001*7</t>
  </si>
  <si>
    <t>绿淼</t>
  </si>
  <si>
    <t>升</t>
  </si>
  <si>
    <t>隆福大厦</t>
  </si>
  <si>
    <t>玻璃钢罐</t>
  </si>
  <si>
    <t>通用设备</t>
  </si>
  <si>
    <t>铝合金过滤网</t>
  </si>
  <si>
    <t>1150*440*21</t>
  </si>
  <si>
    <t>红元加顺</t>
  </si>
  <si>
    <t>中石油CPE</t>
  </si>
  <si>
    <t>纸框滤网</t>
  </si>
  <si>
    <t>665*815*95</t>
  </si>
  <si>
    <t>中石油苏丹</t>
  </si>
  <si>
    <t>工业仪表</t>
  </si>
  <si>
    <t>执行器</t>
  </si>
  <si>
    <t>SQN31.402A270</t>
  </si>
  <si>
    <t>鸥赫</t>
  </si>
  <si>
    <t>华汇大厦</t>
  </si>
  <si>
    <t>风机盘管</t>
  </si>
  <si>
    <t>MCW400VC3</t>
  </si>
  <si>
    <t>中科动力</t>
  </si>
  <si>
    <t>兴达三层</t>
  </si>
  <si>
    <t>MCW600VC3</t>
  </si>
  <si>
    <t>MCW800VC3</t>
  </si>
  <si>
    <t>化学成分材料</t>
  </si>
  <si>
    <t>橡塑胶水</t>
  </si>
  <si>
    <t>桶</t>
  </si>
  <si>
    <t>非金属矿物制品</t>
  </si>
  <si>
    <t>橡塑保温板</t>
  </si>
  <si>
    <t>禹胜</t>
  </si>
  <si>
    <t>立方米</t>
  </si>
  <si>
    <t>橡塑保温管</t>
  </si>
  <si>
    <t>兴达一、二层</t>
  </si>
  <si>
    <t>MCW500VC3</t>
  </si>
  <si>
    <t>MCW1000VC3</t>
  </si>
  <si>
    <t>MCW1000VC5</t>
  </si>
  <si>
    <t>MSW050F</t>
  </si>
  <si>
    <t>大金空调</t>
  </si>
  <si>
    <t>FSSP36CA</t>
  </si>
  <si>
    <t>辉创恒业</t>
  </si>
  <si>
    <t>FSSP56CA</t>
  </si>
  <si>
    <t>FSSP63CA</t>
  </si>
  <si>
    <t>RSQ650CAY</t>
  </si>
  <si>
    <t>黑色金属冶炼压延品</t>
  </si>
  <si>
    <t>利达 热镀锌钢管 国标 (6m)</t>
  </si>
  <si>
    <t>100mm*3.75mm</t>
  </si>
  <si>
    <t>鑫方盛</t>
  </si>
  <si>
    <t>17</t>
  </si>
  <si>
    <t>80mm*3.75mm</t>
  </si>
  <si>
    <t>22</t>
  </si>
  <si>
    <t>65mm*3.75mm</t>
  </si>
  <si>
    <t>9</t>
  </si>
  <si>
    <t>50mm*3.5mm</t>
  </si>
  <si>
    <t>7</t>
  </si>
  <si>
    <t>40mm*3.25mm</t>
  </si>
  <si>
    <t>5</t>
  </si>
  <si>
    <t>32mm*3.25mm</t>
  </si>
  <si>
    <t>37</t>
  </si>
  <si>
    <t>25mm*3.0mm</t>
  </si>
  <si>
    <t>27</t>
  </si>
  <si>
    <t>利达 热镀锌钢管 (6m)</t>
  </si>
  <si>
    <t>20mm*2.5mm</t>
  </si>
  <si>
    <t>95</t>
  </si>
  <si>
    <t xml:space="preserve">国标热镀锌角铁 6m </t>
  </si>
  <si>
    <t>50*5/20-20.5kg</t>
  </si>
  <si>
    <t>40*4/13-13.5kg</t>
  </si>
  <si>
    <t>热镀锌角铁 6m</t>
  </si>
  <si>
    <t>3#A/7-7.5kg</t>
  </si>
  <si>
    <t>65</t>
  </si>
  <si>
    <t>京固 锌丝杆</t>
  </si>
  <si>
    <t>M8/3m</t>
  </si>
  <si>
    <t>60</t>
  </si>
  <si>
    <t>M10/3m</t>
  </si>
  <si>
    <t>25</t>
  </si>
  <si>
    <t>木制品</t>
  </si>
  <si>
    <t>方圆木托 加厚</t>
  </si>
  <si>
    <t>φ114mm/27mm</t>
  </si>
  <si>
    <t>套</t>
  </si>
  <si>
    <t>26</t>
  </si>
  <si>
    <t>方圆木托卡子</t>
  </si>
  <si>
    <t>φ114mm/3mm/30mm</t>
  </si>
  <si>
    <t>φ89mm/3mm/30mm</t>
  </si>
  <si>
    <t>34</t>
  </si>
  <si>
    <t>φ89mm/27mm</t>
  </si>
  <si>
    <t>φ76mm/3mm/30mm</t>
  </si>
  <si>
    <t>16</t>
  </si>
  <si>
    <t>φ76mm/27mm</t>
  </si>
  <si>
    <t>φ60mm/3mm/30mm</t>
  </si>
  <si>
    <t>12</t>
  </si>
  <si>
    <t>φ60mm/27mm</t>
  </si>
  <si>
    <t>φ48mm/3mm/25mm</t>
  </si>
  <si>
    <t>8</t>
  </si>
  <si>
    <t>φ48mm/27mm</t>
  </si>
  <si>
    <t>φ43mm/27mm</t>
  </si>
  <si>
    <t>20</t>
  </si>
  <si>
    <t>φ43mm/3mm/25mm</t>
  </si>
  <si>
    <t>φ34mm/27mm</t>
  </si>
  <si>
    <t>32</t>
  </si>
  <si>
    <t>φ34mm/3mm/25mm</t>
  </si>
  <si>
    <t>φ27mm/27mm</t>
  </si>
  <si>
    <t>160</t>
  </si>
  <si>
    <t>φ27mm/3mm/25mm</t>
  </si>
  <si>
    <t>许工 拉爆 分体</t>
  </si>
  <si>
    <t>M8 /40mm/1.0mm</t>
  </si>
  <si>
    <t>百个</t>
  </si>
  <si>
    <t>M10 /50mm/1.2mm</t>
  </si>
  <si>
    <t>2.4</t>
  </si>
  <si>
    <t>京固 GB52 4级 六角螺母 镀锌</t>
  </si>
  <si>
    <t>M8</t>
  </si>
  <si>
    <t>40</t>
  </si>
  <si>
    <t>M10</t>
  </si>
  <si>
    <t>京固 胀栓 膨胀螺栓1.0厚 白锌</t>
  </si>
  <si>
    <t>M8/80mm/1.0mm</t>
  </si>
  <si>
    <t>1.5</t>
  </si>
  <si>
    <t>京固 胀栓 膨胀螺栓 1.2厚 白锌</t>
  </si>
  <si>
    <t>M10/95mm</t>
  </si>
  <si>
    <t>1</t>
  </si>
  <si>
    <t>交通运输设备</t>
  </si>
  <si>
    <t>兄弟 吊架减震器</t>
  </si>
  <si>
    <t>XHS-1(承载10-20kg)</t>
  </si>
  <si>
    <t>280</t>
  </si>
  <si>
    <t>建支 玛钢国标弯头90°</t>
  </si>
  <si>
    <t>DN50</t>
  </si>
  <si>
    <t>2</t>
  </si>
  <si>
    <t>DN32</t>
  </si>
  <si>
    <t>DN40</t>
  </si>
  <si>
    <t>6</t>
  </si>
  <si>
    <t>DN25</t>
  </si>
  <si>
    <t>DN20</t>
  </si>
  <si>
    <t>225</t>
  </si>
  <si>
    <t>建支 玛钢国标变径三通</t>
  </si>
  <si>
    <t>DN32*25</t>
  </si>
  <si>
    <t>DN25*20</t>
  </si>
  <si>
    <t>31</t>
  </si>
  <si>
    <t>DN32*20</t>
  </si>
  <si>
    <t>建支 玛钢国标三通</t>
  </si>
  <si>
    <t>11</t>
  </si>
  <si>
    <t>DN50*20</t>
  </si>
  <si>
    <t>DN40*20</t>
  </si>
  <si>
    <t>10</t>
  </si>
  <si>
    <t>DN40*25</t>
  </si>
  <si>
    <t>3</t>
  </si>
  <si>
    <t>DN40*32</t>
  </si>
  <si>
    <t>建支 玛钢国标中大三通</t>
  </si>
  <si>
    <t>DN20*25*20</t>
  </si>
  <si>
    <t>13</t>
  </si>
  <si>
    <t>DN40*50*40</t>
  </si>
  <si>
    <t>焊接偏心大小头</t>
  </si>
  <si>
    <t>114*89</t>
  </si>
  <si>
    <t>4</t>
  </si>
  <si>
    <t>建支 玛钢国标变径管箍</t>
  </si>
  <si>
    <t>DN50*32</t>
  </si>
  <si>
    <t>DN50*40</t>
  </si>
  <si>
    <t>89*76</t>
  </si>
  <si>
    <t>76*60</t>
  </si>
  <si>
    <t>57*32</t>
  </si>
  <si>
    <t>建支 玛钢国标管箍</t>
  </si>
  <si>
    <t>螺栓</t>
  </si>
  <si>
    <t>电线电缆</t>
  </si>
  <si>
    <t>电线</t>
  </si>
  <si>
    <t>RVVP 2*1</t>
  </si>
  <si>
    <t>嘉胜</t>
  </si>
  <si>
    <t>米</t>
  </si>
  <si>
    <t>RVV 3*2.5</t>
  </si>
  <si>
    <t>YJV 2*6</t>
  </si>
  <si>
    <t>YJV 4*70+1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</si>
</sst>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[DBNum2][$RMB]General;[Red][DBNum2][$RMB]General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indexed="8"/>
      <name val="宋体"/>
      <charset val="0"/>
      <scheme val="minor"/>
    </font>
    <font>
      <sz val="11"/>
      <name val="宋体"/>
      <charset val="134"/>
    </font>
    <font>
      <sz val="10"/>
      <color rgb="FF00000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color indexed="8"/>
      <name val="宋体"/>
      <charset val="0"/>
      <scheme val="minor"/>
    </font>
    <font>
      <b/>
      <sz val="10"/>
      <color indexed="8"/>
      <name val="Arial"/>
      <charset val="0"/>
    </font>
    <font>
      <sz val="1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3" fillId="0" borderId="0"/>
    <xf numFmtId="0" fontId="33" fillId="0" borderId="0"/>
  </cellStyleXfs>
  <cellXfs count="6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right" vertical="center"/>
    </xf>
    <xf numFmtId="176" fontId="1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9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177" fontId="8" fillId="0" borderId="2" xfId="0" applyNumberFormat="1" applyFont="1" applyFill="1" applyBorder="1" applyAlignment="1">
      <alignment horizontal="center" vertical="center"/>
    </xf>
    <xf numFmtId="177" fontId="8" fillId="0" borderId="3" xfId="0" applyNumberFormat="1" applyFont="1" applyFill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right" vertical="center"/>
    </xf>
    <xf numFmtId="176" fontId="8" fillId="0" borderId="1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right" vertical="center" wrapText="1"/>
    </xf>
    <xf numFmtId="9" fontId="7" fillId="2" borderId="1" xfId="0" applyNumberFormat="1" applyFont="1" applyFill="1" applyBorder="1" applyAlignment="1">
      <alignment horizontal="left" vertical="center" wrapText="1"/>
    </xf>
    <xf numFmtId="176" fontId="7" fillId="2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/>
    </xf>
    <xf numFmtId="177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6" fillId="3" borderId="4" xfId="0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right" vertical="center" wrapText="1"/>
    </xf>
    <xf numFmtId="9" fontId="13" fillId="0" borderId="1" xfId="0" applyNumberFormat="1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4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LK-&#27599;&#26085;&#24037;&#20316;\LK&#29616;&#37329;&#27969;&#27700;&#34920;-2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基础设置"/>
      <sheetName val="公司账户表"/>
      <sheetName val="应收单位账户表"/>
      <sheetName val="应收"/>
      <sheetName val="实收"/>
      <sheetName val="应付单位账户表"/>
      <sheetName val="应付"/>
      <sheetName val="实付"/>
      <sheetName val="进项发票表"/>
      <sheetName val="销项发票表"/>
      <sheetName val="垫付"/>
      <sheetName val="收入"/>
      <sheetName val="合同额汇总"/>
      <sheetName val="Sheet5"/>
      <sheetName val="金财合伙人结算"/>
      <sheetName val="炎东"/>
      <sheetName val="Sheet7"/>
      <sheetName val="信用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opLeftCell="A7" workbookViewId="0">
      <selection activeCell="G16" sqref="G16"/>
    </sheetView>
  </sheetViews>
  <sheetFormatPr defaultColWidth="9.81481481481481" defaultRowHeight="26" customHeight="1" outlineLevelCol="7"/>
  <cols>
    <col min="1" max="1" width="20.2222222222222" style="30" customWidth="1"/>
    <col min="2" max="2" width="18" style="30" customWidth="1"/>
    <col min="3" max="3" width="15.2685185185185" style="30" customWidth="1"/>
    <col min="4" max="4" width="6.09259259259259" style="30" customWidth="1"/>
    <col min="5" max="5" width="6.81481481481481" style="30" customWidth="1"/>
    <col min="6" max="6" width="12.2685185185185" style="32" customWidth="1"/>
    <col min="7" max="7" width="14.6388888888889" style="32" customWidth="1"/>
    <col min="8" max="8" width="8.5462962962963" style="32" customWidth="1"/>
    <col min="9" max="16384" width="9.81481481481481" style="30"/>
  </cols>
  <sheetData>
    <row r="1" s="30" customFormat="1" ht="23" customHeight="1" spans="1:8">
      <c r="A1" s="30" t="s">
        <v>0</v>
      </c>
      <c r="F1" s="32"/>
      <c r="G1" s="32"/>
      <c r="H1" s="32"/>
    </row>
    <row r="2" s="30" customFormat="1" ht="43" customHeight="1" spans="1:8">
      <c r="A2" s="57" t="s">
        <v>1</v>
      </c>
      <c r="B2" s="57"/>
      <c r="C2" s="57"/>
      <c r="D2" s="57"/>
      <c r="E2" s="57"/>
      <c r="F2" s="58"/>
      <c r="G2" s="58"/>
      <c r="H2" s="58"/>
    </row>
    <row r="3" s="30" customFormat="1" customHeight="1" spans="1:8">
      <c r="A3" s="21" t="s">
        <v>2</v>
      </c>
      <c r="B3" s="21"/>
      <c r="C3" s="21"/>
      <c r="D3" s="21"/>
      <c r="E3" s="21"/>
      <c r="F3" s="54"/>
      <c r="G3" s="54"/>
      <c r="H3" s="54"/>
    </row>
    <row r="4" s="30" customFormat="1" customHeight="1" spans="1:8">
      <c r="A4" s="21" t="s">
        <v>3</v>
      </c>
      <c r="B4" s="41" t="s">
        <v>4</v>
      </c>
      <c r="C4" s="42"/>
      <c r="D4" s="42"/>
      <c r="E4" s="42"/>
      <c r="F4" s="44"/>
      <c r="G4" s="44"/>
      <c r="H4" s="59"/>
    </row>
    <row r="5" s="30" customFormat="1" customHeight="1" spans="1:8">
      <c r="A5" s="21" t="s">
        <v>5</v>
      </c>
      <c r="B5" s="41" t="s">
        <v>6</v>
      </c>
      <c r="C5" s="42"/>
      <c r="D5" s="42"/>
      <c r="E5" s="42"/>
      <c r="F5" s="44"/>
      <c r="G5" s="44"/>
      <c r="H5" s="59"/>
    </row>
    <row r="6" s="30" customFormat="1" customHeight="1" spans="1:8">
      <c r="A6" s="21" t="s">
        <v>7</v>
      </c>
      <c r="B6" s="41" t="s">
        <v>8</v>
      </c>
      <c r="C6" s="42"/>
      <c r="D6" s="42"/>
      <c r="E6" s="42"/>
      <c r="F6" s="44"/>
      <c r="G6" s="44"/>
      <c r="H6" s="59"/>
    </row>
    <row r="7" s="30" customFormat="1" customHeight="1" spans="1:8">
      <c r="A7" s="21" t="s">
        <v>9</v>
      </c>
      <c r="B7" s="41" t="s">
        <v>10</v>
      </c>
      <c r="C7" s="42"/>
      <c r="D7" s="42"/>
      <c r="E7" s="42"/>
      <c r="F7" s="44"/>
      <c r="G7" s="44"/>
      <c r="H7" s="59"/>
    </row>
    <row r="8" s="30" customFormat="1" customHeight="1" spans="1:8">
      <c r="A8" s="21" t="s">
        <v>11</v>
      </c>
      <c r="B8" s="37" t="s">
        <v>12</v>
      </c>
      <c r="C8" s="38"/>
      <c r="D8" s="38"/>
      <c r="E8" s="38"/>
      <c r="F8" s="39"/>
      <c r="G8" s="39"/>
      <c r="H8" s="40"/>
    </row>
    <row r="9" s="30" customFormat="1" customHeight="1" spans="1:8">
      <c r="A9" s="21" t="s">
        <v>13</v>
      </c>
      <c r="B9" s="41" t="s">
        <v>14</v>
      </c>
      <c r="C9" s="42"/>
      <c r="D9" s="42"/>
      <c r="E9" s="42"/>
      <c r="F9" s="44"/>
      <c r="G9" s="44"/>
      <c r="H9" s="59"/>
    </row>
    <row r="10" s="30" customFormat="1" customHeight="1" spans="1:8">
      <c r="A10" s="57" t="s">
        <v>15</v>
      </c>
      <c r="B10" s="41" t="s">
        <v>16</v>
      </c>
      <c r="C10" s="42"/>
      <c r="D10" s="42"/>
      <c r="E10" s="42"/>
      <c r="F10" s="44"/>
      <c r="G10" s="44"/>
      <c r="H10" s="59"/>
    </row>
    <row r="11" s="30" customFormat="1" customHeight="1" spans="1:8">
      <c r="A11" s="60" t="s">
        <v>17</v>
      </c>
      <c r="B11" s="61"/>
      <c r="C11" s="61"/>
      <c r="D11" s="61"/>
      <c r="E11" s="61"/>
      <c r="F11" s="62"/>
      <c r="G11" s="62"/>
      <c r="H11" s="63"/>
    </row>
    <row r="12" s="30" customFormat="1" customHeight="1" spans="1:8">
      <c r="A12" s="21" t="s">
        <v>18</v>
      </c>
      <c r="B12" s="64" t="s">
        <v>19</v>
      </c>
      <c r="C12" s="64" t="s">
        <v>20</v>
      </c>
      <c r="D12" s="64" t="s">
        <v>21</v>
      </c>
      <c r="E12" s="64" t="s">
        <v>22</v>
      </c>
      <c r="F12" s="65" t="s">
        <v>23</v>
      </c>
      <c r="G12" s="65" t="s">
        <v>24</v>
      </c>
      <c r="H12" s="54" t="s">
        <v>25</v>
      </c>
    </row>
    <row r="13" s="30" customFormat="1" customHeight="1" spans="1:8">
      <c r="A13" s="66" t="s">
        <v>26</v>
      </c>
      <c r="B13" s="22"/>
      <c r="C13" s="48"/>
      <c r="D13" s="23"/>
      <c r="E13" s="23"/>
      <c r="F13" s="49"/>
      <c r="G13" s="49">
        <v>764091.57</v>
      </c>
      <c r="H13" s="67"/>
    </row>
    <row r="14" s="30" customFormat="1" customHeight="1" spans="1:8">
      <c r="A14" s="21"/>
      <c r="B14" s="25" t="s">
        <v>27</v>
      </c>
      <c r="C14" s="51">
        <f>G14</f>
        <v>764091.57</v>
      </c>
      <c r="D14" s="51"/>
      <c r="E14" s="51"/>
      <c r="F14" s="52"/>
      <c r="G14" s="29">
        <f>SUM(G13:G13)</f>
        <v>764091.57</v>
      </c>
      <c r="H14" s="54"/>
    </row>
  </sheetData>
  <mergeCells count="11">
    <mergeCell ref="A2:H2"/>
    <mergeCell ref="A3:H3"/>
    <mergeCell ref="B4:H4"/>
    <mergeCell ref="B5:H5"/>
    <mergeCell ref="B6:H6"/>
    <mergeCell ref="B7:H7"/>
    <mergeCell ref="B8:H8"/>
    <mergeCell ref="B9:H9"/>
    <mergeCell ref="B10:H10"/>
    <mergeCell ref="A11:H11"/>
    <mergeCell ref="C14:F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J10" sqref="J10"/>
    </sheetView>
  </sheetViews>
  <sheetFormatPr defaultColWidth="9.81481481481481" defaultRowHeight="26" customHeight="1" outlineLevelCol="6"/>
  <cols>
    <col min="1" max="1" width="16.8148148148148" style="30" customWidth="1"/>
    <col min="2" max="2" width="17.0925925925926" style="30" customWidth="1"/>
    <col min="3" max="3" width="11" style="30" customWidth="1"/>
    <col min="4" max="4" width="7.26851851851852" style="31" customWidth="1"/>
    <col min="5" max="5" width="6.63888888888889" style="31" customWidth="1"/>
    <col min="6" max="6" width="12.5462962962963" style="32" customWidth="1"/>
    <col min="7" max="7" width="14.6388888888889" style="32" customWidth="1"/>
    <col min="8" max="16384" width="9.81481481481481" style="30"/>
  </cols>
  <sheetData>
    <row r="1" s="30" customFormat="1" customHeight="1" spans="1:7">
      <c r="A1" s="33" t="s">
        <v>28</v>
      </c>
      <c r="B1" s="33"/>
      <c r="C1" s="33"/>
      <c r="D1" s="34"/>
      <c r="E1" s="34"/>
      <c r="F1" s="35"/>
      <c r="G1" s="35"/>
    </row>
    <row r="2" s="30" customFormat="1" customHeight="1" spans="1:7">
      <c r="A2" s="36" t="s">
        <v>29</v>
      </c>
      <c r="B2" s="36"/>
      <c r="C2" s="36"/>
      <c r="D2" s="37" t="s">
        <v>30</v>
      </c>
      <c r="E2" s="38"/>
      <c r="F2" s="39"/>
      <c r="G2" s="40"/>
    </row>
    <row r="3" s="30" customFormat="1" customHeight="1" spans="1:7">
      <c r="A3" s="36" t="s">
        <v>31</v>
      </c>
      <c r="B3" s="36"/>
      <c r="C3" s="36"/>
      <c r="D3" s="37" t="s">
        <v>32</v>
      </c>
      <c r="E3" s="38"/>
      <c r="F3" s="39"/>
      <c r="G3" s="40"/>
    </row>
    <row r="4" s="30" customFormat="1" customHeight="1" spans="1:7">
      <c r="A4" s="41" t="s">
        <v>33</v>
      </c>
      <c r="B4" s="42"/>
      <c r="C4" s="42"/>
      <c r="D4" s="43"/>
      <c r="E4" s="43"/>
      <c r="F4" s="44"/>
      <c r="G4" s="44"/>
    </row>
    <row r="5" s="31" customFormat="1" customHeight="1" spans="1:7">
      <c r="A5" s="45" t="s">
        <v>34</v>
      </c>
      <c r="B5" s="45" t="s">
        <v>35</v>
      </c>
      <c r="C5" s="45" t="s">
        <v>36</v>
      </c>
      <c r="D5" s="45" t="s">
        <v>21</v>
      </c>
      <c r="E5" s="45" t="s">
        <v>22</v>
      </c>
      <c r="F5" s="46" t="s">
        <v>37</v>
      </c>
      <c r="G5" s="46" t="s">
        <v>38</v>
      </c>
    </row>
    <row r="6" s="31" customFormat="1" customHeight="1" spans="1:7">
      <c r="A6" s="47" t="s">
        <v>26</v>
      </c>
      <c r="B6" s="48"/>
      <c r="C6" s="23"/>
      <c r="D6" s="23"/>
      <c r="E6" s="23"/>
      <c r="F6" s="49"/>
      <c r="G6" s="49">
        <v>764091.57</v>
      </c>
    </row>
    <row r="7" s="30" customFormat="1" customHeight="1" spans="1:7">
      <c r="A7" s="50" t="s">
        <v>39</v>
      </c>
      <c r="B7" s="51">
        <f>G7</f>
        <v>764091.57</v>
      </c>
      <c r="C7" s="51"/>
      <c r="D7" s="51"/>
      <c r="E7" s="51"/>
      <c r="F7" s="52"/>
      <c r="G7" s="29">
        <f>SUM(G6:G6)</f>
        <v>764091.57</v>
      </c>
    </row>
    <row r="8" s="30" customFormat="1" customHeight="1" spans="1:7">
      <c r="A8" s="21" t="s">
        <v>40</v>
      </c>
      <c r="B8" s="21"/>
      <c r="C8" s="21"/>
      <c r="D8" s="53"/>
      <c r="E8" s="53"/>
      <c r="F8" s="54"/>
      <c r="G8" s="54"/>
    </row>
    <row r="9" s="30" customFormat="1" customHeight="1" spans="1:7">
      <c r="A9" s="21" t="s">
        <v>41</v>
      </c>
      <c r="B9" s="21"/>
      <c r="C9" s="21"/>
      <c r="D9" s="53"/>
      <c r="E9" s="53"/>
      <c r="F9" s="54"/>
      <c r="G9" s="54"/>
    </row>
    <row r="10" s="30" customFormat="1" customHeight="1" spans="1:7">
      <c r="A10" s="21" t="s">
        <v>42</v>
      </c>
      <c r="B10" s="21"/>
      <c r="C10" s="21"/>
      <c r="D10" s="53"/>
      <c r="E10" s="53"/>
      <c r="F10" s="54"/>
      <c r="G10" s="54"/>
    </row>
    <row r="11" s="30" customFormat="1" customHeight="1" spans="1:7">
      <c r="A11" s="21" t="s">
        <v>43</v>
      </c>
      <c r="B11" s="21"/>
      <c r="C11" s="21"/>
      <c r="D11" s="53"/>
      <c r="E11" s="53"/>
      <c r="F11" s="54"/>
      <c r="G11" s="54"/>
    </row>
    <row r="12" s="30" customFormat="1" customHeight="1" spans="1:7">
      <c r="A12" s="21" t="s">
        <v>44</v>
      </c>
      <c r="B12" s="21"/>
      <c r="C12" s="21"/>
      <c r="D12" s="53"/>
      <c r="E12" s="53"/>
      <c r="F12" s="54"/>
      <c r="G12" s="54"/>
    </row>
    <row r="13" s="30" customFormat="1" customHeight="1" spans="1:7">
      <c r="A13" s="21" t="s">
        <v>45</v>
      </c>
      <c r="B13" s="21"/>
      <c r="C13" s="21"/>
      <c r="D13" s="53"/>
      <c r="E13" s="53"/>
      <c r="F13" s="54"/>
      <c r="G13" s="54"/>
    </row>
    <row r="14" s="30" customFormat="1" customHeight="1" spans="1:7">
      <c r="A14" s="21" t="s">
        <v>46</v>
      </c>
      <c r="B14" s="21"/>
      <c r="C14" s="21"/>
      <c r="D14" s="21"/>
      <c r="E14" s="21"/>
      <c r="F14" s="21"/>
      <c r="G14" s="21"/>
    </row>
    <row r="15" s="30" customFormat="1" customHeight="1" spans="1:7">
      <c r="A15" s="41" t="s">
        <v>47</v>
      </c>
      <c r="B15" s="42"/>
      <c r="C15" s="42"/>
      <c r="D15" s="42"/>
      <c r="E15" s="42"/>
      <c r="F15" s="42"/>
      <c r="G15" s="55"/>
    </row>
    <row r="16" s="30" customFormat="1" customHeight="1" spans="4:7">
      <c r="D16" s="31"/>
      <c r="E16" s="31"/>
      <c r="F16" s="32"/>
      <c r="G16" s="32"/>
    </row>
    <row r="17" s="30" customFormat="1" customHeight="1" spans="1:7">
      <c r="A17" s="30" t="s">
        <v>48</v>
      </c>
      <c r="D17" s="31"/>
      <c r="E17" s="31"/>
      <c r="F17" s="32"/>
      <c r="G17" s="32"/>
    </row>
    <row r="18" s="30" customFormat="1" customHeight="1" spans="1:7">
      <c r="A18" s="41" t="s">
        <v>49</v>
      </c>
      <c r="B18" s="42"/>
      <c r="C18" s="55"/>
      <c r="D18" s="36" t="s">
        <v>50</v>
      </c>
      <c r="E18" s="21"/>
      <c r="F18" s="36"/>
      <c r="G18" s="36"/>
    </row>
    <row r="19" s="30" customFormat="1" customHeight="1" spans="1:7">
      <c r="A19" s="41" t="s">
        <v>51</v>
      </c>
      <c r="B19" s="42"/>
      <c r="C19" s="55"/>
      <c r="D19" s="41" t="s">
        <v>51</v>
      </c>
      <c r="E19" s="42"/>
      <c r="F19" s="42"/>
      <c r="G19" s="55"/>
    </row>
    <row r="20" s="30" customFormat="1" ht="46" customHeight="1" spans="1:7">
      <c r="A20" s="37" t="s">
        <v>52</v>
      </c>
      <c r="B20" s="38"/>
      <c r="C20" s="56"/>
      <c r="D20" s="37" t="s">
        <v>53</v>
      </c>
      <c r="E20" s="38"/>
      <c r="F20" s="38"/>
      <c r="G20" s="56"/>
    </row>
    <row r="21" s="30" customFormat="1" customHeight="1" spans="1:7">
      <c r="A21" s="41" t="s">
        <v>54</v>
      </c>
      <c r="B21" s="42"/>
      <c r="C21" s="55"/>
      <c r="D21" s="41" t="s">
        <v>55</v>
      </c>
      <c r="E21" s="42"/>
      <c r="F21" s="42"/>
      <c r="G21" s="55"/>
    </row>
    <row r="22" s="30" customFormat="1" customHeight="1" spans="1:7">
      <c r="A22" s="41" t="s">
        <v>56</v>
      </c>
      <c r="B22" s="42"/>
      <c r="C22" s="55"/>
      <c r="D22" s="41" t="s">
        <v>57</v>
      </c>
      <c r="E22" s="42"/>
      <c r="F22" s="42"/>
      <c r="G22" s="55"/>
    </row>
    <row r="23" s="30" customFormat="1" customHeight="1" spans="1:7">
      <c r="A23" s="41" t="s">
        <v>58</v>
      </c>
      <c r="B23" s="42"/>
      <c r="C23" s="55"/>
      <c r="D23" s="41" t="s">
        <v>59</v>
      </c>
      <c r="E23" s="42"/>
      <c r="F23" s="42"/>
      <c r="G23" s="55"/>
    </row>
    <row r="24" s="30" customFormat="1" customHeight="1" spans="1:7">
      <c r="A24" s="41" t="s">
        <v>60</v>
      </c>
      <c r="B24" s="42"/>
      <c r="C24" s="55"/>
      <c r="D24" s="41" t="s">
        <v>61</v>
      </c>
      <c r="E24" s="42"/>
      <c r="F24" s="42"/>
      <c r="G24" s="55"/>
    </row>
    <row r="25" s="30" customFormat="1" customHeight="1" spans="1:7">
      <c r="A25" s="41" t="s">
        <v>62</v>
      </c>
      <c r="B25" s="42"/>
      <c r="C25" s="55"/>
      <c r="D25" s="41" t="s">
        <v>63</v>
      </c>
      <c r="E25" s="42"/>
      <c r="F25" s="42"/>
      <c r="G25" s="55"/>
    </row>
  </sheetData>
  <mergeCells count="28">
    <mergeCell ref="A1:G1"/>
    <mergeCell ref="D2:G2"/>
    <mergeCell ref="D3:G3"/>
    <mergeCell ref="A4:G4"/>
    <mergeCell ref="B7:F7"/>
    <mergeCell ref="A8:G8"/>
    <mergeCell ref="A9:G9"/>
    <mergeCell ref="A10:G10"/>
    <mergeCell ref="A11:G11"/>
    <mergeCell ref="A12:G12"/>
    <mergeCell ref="A13:G13"/>
    <mergeCell ref="A14:G14"/>
    <mergeCell ref="A15:G15"/>
    <mergeCell ref="A18:C18"/>
    <mergeCell ref="A19:C19"/>
    <mergeCell ref="D19:G19"/>
    <mergeCell ref="A20:C20"/>
    <mergeCell ref="D20:G20"/>
    <mergeCell ref="A21:C21"/>
    <mergeCell ref="D21:G21"/>
    <mergeCell ref="A22:C22"/>
    <mergeCell ref="D22:G22"/>
    <mergeCell ref="A23:C23"/>
    <mergeCell ref="D23:G23"/>
    <mergeCell ref="A24:C24"/>
    <mergeCell ref="D24:G24"/>
    <mergeCell ref="A25:C25"/>
    <mergeCell ref="D25:G25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7"/>
  <sheetViews>
    <sheetView tabSelected="1" workbookViewId="0">
      <pane xSplit="2" ySplit="1" topLeftCell="C95" activePane="bottomRight" state="frozen"/>
      <selection/>
      <selection pane="topRight"/>
      <selection pane="bottomLeft"/>
      <selection pane="bottomRight" activeCell="H19" sqref="H19:H106"/>
    </sheetView>
  </sheetViews>
  <sheetFormatPr defaultColWidth="8.73148148148148" defaultRowHeight="21" customHeight="1"/>
  <cols>
    <col min="1" max="1" width="18.0925925925926" style="1" customWidth="1"/>
    <col min="2" max="2" width="26" style="1" customWidth="1"/>
    <col min="3" max="3" width="23.0925925925926" style="1" customWidth="1"/>
    <col min="4" max="4" width="10.5462962962963" style="2" customWidth="1"/>
    <col min="5" max="5" width="8.73148148148148" style="1"/>
    <col min="6" max="6" width="8.26851851851852" style="3" customWidth="1"/>
    <col min="7" max="7" width="11.9074074074074" style="4" customWidth="1"/>
    <col min="8" max="8" width="13.1851851851852" style="5" customWidth="1"/>
    <col min="9" max="9" width="16.2222222222222" style="1" customWidth="1"/>
    <col min="10" max="16384" width="8.73148148148148" style="1"/>
  </cols>
  <sheetData>
    <row r="1" customHeight="1" spans="1:8">
      <c r="A1" s="6" t="s">
        <v>64</v>
      </c>
      <c r="B1" s="7" t="s">
        <v>34</v>
      </c>
      <c r="C1" s="7" t="s">
        <v>35</v>
      </c>
      <c r="D1" s="8" t="s">
        <v>36</v>
      </c>
      <c r="E1" s="7" t="s">
        <v>21</v>
      </c>
      <c r="F1" s="7" t="s">
        <v>22</v>
      </c>
      <c r="G1" s="9" t="s">
        <v>65</v>
      </c>
      <c r="H1" s="9" t="s">
        <v>38</v>
      </c>
    </row>
    <row r="2" customHeight="1" spans="1:9">
      <c r="A2" s="10" t="s">
        <v>66</v>
      </c>
      <c r="B2" s="11" t="s">
        <v>67</v>
      </c>
      <c r="C2" s="12" t="s">
        <v>68</v>
      </c>
      <c r="D2" s="11" t="s">
        <v>69</v>
      </c>
      <c r="E2" s="13" t="s">
        <v>70</v>
      </c>
      <c r="F2" s="13">
        <v>1</v>
      </c>
      <c r="G2" s="14">
        <v>9000</v>
      </c>
      <c r="H2" s="14">
        <f t="shared" ref="H2:H28" si="0">F2*G2</f>
        <v>9000</v>
      </c>
      <c r="I2" s="1" t="s">
        <v>71</v>
      </c>
    </row>
    <row r="3" customHeight="1" spans="1:9">
      <c r="A3" s="10" t="s">
        <v>72</v>
      </c>
      <c r="B3" s="11" t="s">
        <v>73</v>
      </c>
      <c r="C3" s="12" t="s">
        <v>74</v>
      </c>
      <c r="D3" s="11" t="s">
        <v>75</v>
      </c>
      <c r="E3" s="13" t="s">
        <v>76</v>
      </c>
      <c r="F3" s="13">
        <v>1</v>
      </c>
      <c r="G3" s="14">
        <v>4000</v>
      </c>
      <c r="H3" s="14">
        <f t="shared" si="0"/>
        <v>4000</v>
      </c>
      <c r="I3" s="1" t="s">
        <v>77</v>
      </c>
    </row>
    <row r="4" customHeight="1" spans="1:9">
      <c r="A4" s="10" t="s">
        <v>72</v>
      </c>
      <c r="B4" s="11" t="s">
        <v>78</v>
      </c>
      <c r="C4" s="12"/>
      <c r="D4" s="11" t="s">
        <v>75</v>
      </c>
      <c r="E4" s="13" t="s">
        <v>79</v>
      </c>
      <c r="F4" s="13">
        <v>1</v>
      </c>
      <c r="G4" s="14">
        <v>500</v>
      </c>
      <c r="H4" s="14">
        <f t="shared" si="0"/>
        <v>500</v>
      </c>
      <c r="I4" s="1" t="s">
        <v>77</v>
      </c>
    </row>
    <row r="5" customHeight="1" spans="1:9">
      <c r="A5" s="10" t="s">
        <v>72</v>
      </c>
      <c r="B5" s="11" t="s">
        <v>80</v>
      </c>
      <c r="C5" s="12"/>
      <c r="D5" s="11" t="s">
        <v>81</v>
      </c>
      <c r="E5" s="13" t="s">
        <v>76</v>
      </c>
      <c r="F5" s="13">
        <v>1</v>
      </c>
      <c r="G5" s="14">
        <v>640</v>
      </c>
      <c r="H5" s="14">
        <f t="shared" si="0"/>
        <v>640</v>
      </c>
      <c r="I5" s="1" t="s">
        <v>82</v>
      </c>
    </row>
    <row r="6" customHeight="1" spans="1:9">
      <c r="A6" s="10" t="s">
        <v>72</v>
      </c>
      <c r="B6" s="11" t="s">
        <v>80</v>
      </c>
      <c r="C6" s="15"/>
      <c r="D6" s="11" t="s">
        <v>81</v>
      </c>
      <c r="E6" s="13" t="s">
        <v>76</v>
      </c>
      <c r="F6" s="13">
        <v>1</v>
      </c>
      <c r="G6" s="14">
        <v>750</v>
      </c>
      <c r="H6" s="14">
        <f t="shared" si="0"/>
        <v>750</v>
      </c>
      <c r="I6" s="1" t="s">
        <v>82</v>
      </c>
    </row>
    <row r="7" customHeight="1" spans="1:9">
      <c r="A7" s="10" t="s">
        <v>72</v>
      </c>
      <c r="B7" s="11" t="s">
        <v>83</v>
      </c>
      <c r="C7" s="15" t="s">
        <v>84</v>
      </c>
      <c r="D7" s="11" t="s">
        <v>85</v>
      </c>
      <c r="E7" s="13" t="s">
        <v>70</v>
      </c>
      <c r="F7" s="13">
        <v>1</v>
      </c>
      <c r="G7" s="14">
        <v>4450</v>
      </c>
      <c r="H7" s="14">
        <f t="shared" si="0"/>
        <v>4450</v>
      </c>
      <c r="I7" s="1" t="s">
        <v>82</v>
      </c>
    </row>
    <row r="8" customHeight="1" spans="1:9">
      <c r="A8" s="16" t="s">
        <v>86</v>
      </c>
      <c r="B8" s="11" t="s">
        <v>87</v>
      </c>
      <c r="C8" s="15" t="s">
        <v>88</v>
      </c>
      <c r="D8" s="11" t="s">
        <v>89</v>
      </c>
      <c r="E8" s="13" t="s">
        <v>90</v>
      </c>
      <c r="F8" s="13">
        <v>400</v>
      </c>
      <c r="G8" s="14">
        <v>18</v>
      </c>
      <c r="H8" s="14">
        <f t="shared" si="0"/>
        <v>7200</v>
      </c>
      <c r="I8" s="1" t="s">
        <v>91</v>
      </c>
    </row>
    <row r="9" customHeight="1" spans="1:9">
      <c r="A9" s="16" t="s">
        <v>86</v>
      </c>
      <c r="B9" s="11" t="s">
        <v>92</v>
      </c>
      <c r="C9" s="15">
        <v>2069</v>
      </c>
      <c r="D9" s="11" t="s">
        <v>89</v>
      </c>
      <c r="E9" s="13" t="s">
        <v>76</v>
      </c>
      <c r="F9" s="13">
        <v>1</v>
      </c>
      <c r="G9" s="14">
        <v>3500</v>
      </c>
      <c r="H9" s="14">
        <f t="shared" si="0"/>
        <v>3500</v>
      </c>
      <c r="I9" s="1" t="s">
        <v>91</v>
      </c>
    </row>
    <row r="10" customHeight="1" spans="1:9">
      <c r="A10" s="16" t="s">
        <v>93</v>
      </c>
      <c r="B10" s="11" t="s">
        <v>94</v>
      </c>
      <c r="C10" s="15" t="s">
        <v>95</v>
      </c>
      <c r="D10" s="11" t="s">
        <v>96</v>
      </c>
      <c r="E10" s="13" t="s">
        <v>76</v>
      </c>
      <c r="F10" s="13">
        <v>30</v>
      </c>
      <c r="G10" s="14">
        <v>100</v>
      </c>
      <c r="H10" s="14">
        <f t="shared" si="0"/>
        <v>3000</v>
      </c>
      <c r="I10" s="1" t="s">
        <v>97</v>
      </c>
    </row>
    <row r="11" customHeight="1" spans="1:9">
      <c r="A11" s="16" t="s">
        <v>93</v>
      </c>
      <c r="B11" s="11" t="s">
        <v>98</v>
      </c>
      <c r="C11" s="15" t="s">
        <v>99</v>
      </c>
      <c r="D11" s="11" t="s">
        <v>96</v>
      </c>
      <c r="E11" s="13" t="s">
        <v>76</v>
      </c>
      <c r="F11" s="13">
        <v>12</v>
      </c>
      <c r="G11" s="14">
        <v>70</v>
      </c>
      <c r="H11" s="14">
        <f t="shared" si="0"/>
        <v>840</v>
      </c>
      <c r="I11" s="1" t="s">
        <v>100</v>
      </c>
    </row>
    <row r="12" customHeight="1" spans="1:9">
      <c r="A12" s="10" t="s">
        <v>101</v>
      </c>
      <c r="B12" s="11" t="s">
        <v>102</v>
      </c>
      <c r="C12" s="12" t="s">
        <v>103</v>
      </c>
      <c r="D12" s="11" t="s">
        <v>104</v>
      </c>
      <c r="E12" s="13" t="s">
        <v>70</v>
      </c>
      <c r="F12" s="13">
        <v>1</v>
      </c>
      <c r="G12" s="14">
        <v>2800</v>
      </c>
      <c r="H12" s="14">
        <f t="shared" si="0"/>
        <v>2800</v>
      </c>
      <c r="I12" s="1" t="s">
        <v>105</v>
      </c>
    </row>
    <row r="13" customHeight="1" spans="1:9">
      <c r="A13" s="16" t="s">
        <v>72</v>
      </c>
      <c r="B13" s="17" t="s">
        <v>106</v>
      </c>
      <c r="C13" s="17" t="s">
        <v>107</v>
      </c>
      <c r="D13" s="18" t="s">
        <v>108</v>
      </c>
      <c r="E13" s="17" t="s">
        <v>70</v>
      </c>
      <c r="F13" s="19">
        <v>1</v>
      </c>
      <c r="G13" s="20">
        <v>2238</v>
      </c>
      <c r="H13" s="14">
        <f t="shared" si="0"/>
        <v>2238</v>
      </c>
      <c r="I13" s="1" t="s">
        <v>109</v>
      </c>
    </row>
    <row r="14" customHeight="1" spans="1:9">
      <c r="A14" s="16" t="s">
        <v>72</v>
      </c>
      <c r="B14" s="17" t="s">
        <v>106</v>
      </c>
      <c r="C14" s="17" t="s">
        <v>110</v>
      </c>
      <c r="D14" s="18" t="s">
        <v>108</v>
      </c>
      <c r="E14" s="17" t="s">
        <v>70</v>
      </c>
      <c r="F14" s="19">
        <v>8</v>
      </c>
      <c r="G14" s="20">
        <v>2634</v>
      </c>
      <c r="H14" s="14">
        <f t="shared" si="0"/>
        <v>21072</v>
      </c>
      <c r="I14" s="1" t="s">
        <v>109</v>
      </c>
    </row>
    <row r="15" customHeight="1" spans="1:9">
      <c r="A15" s="16" t="s">
        <v>72</v>
      </c>
      <c r="B15" s="17" t="s">
        <v>106</v>
      </c>
      <c r="C15" s="17" t="s">
        <v>111</v>
      </c>
      <c r="D15" s="18" t="s">
        <v>108</v>
      </c>
      <c r="E15" s="17" t="s">
        <v>70</v>
      </c>
      <c r="F15" s="19">
        <v>3</v>
      </c>
      <c r="G15" s="20">
        <v>3885</v>
      </c>
      <c r="H15" s="14">
        <f t="shared" si="0"/>
        <v>11655</v>
      </c>
      <c r="I15" s="1" t="s">
        <v>109</v>
      </c>
    </row>
    <row r="16" customHeight="1" spans="1:9">
      <c r="A16" s="16" t="s">
        <v>112</v>
      </c>
      <c r="B16" s="17" t="s">
        <v>113</v>
      </c>
      <c r="C16" s="17"/>
      <c r="D16" s="18" t="s">
        <v>114</v>
      </c>
      <c r="E16" s="17"/>
      <c r="F16" s="19">
        <v>6</v>
      </c>
      <c r="G16" s="20">
        <v>155</v>
      </c>
      <c r="H16" s="14">
        <f t="shared" si="0"/>
        <v>930</v>
      </c>
      <c r="I16" s="1" t="s">
        <v>109</v>
      </c>
    </row>
    <row r="17" customHeight="1" spans="1:9">
      <c r="A17" s="16" t="s">
        <v>115</v>
      </c>
      <c r="B17" s="17" t="s">
        <v>116</v>
      </c>
      <c r="C17" s="17"/>
      <c r="D17" s="18" t="s">
        <v>117</v>
      </c>
      <c r="E17" s="17" t="s">
        <v>118</v>
      </c>
      <c r="F17" s="19">
        <v>3.66</v>
      </c>
      <c r="G17" s="20">
        <v>2419.12</v>
      </c>
      <c r="H17" s="14">
        <f t="shared" si="0"/>
        <v>8853.9792</v>
      </c>
      <c r="I17" s="1" t="s">
        <v>109</v>
      </c>
    </row>
    <row r="18" customHeight="1" spans="1:9">
      <c r="A18" s="16" t="s">
        <v>115</v>
      </c>
      <c r="B18" s="17" t="s">
        <v>119</v>
      </c>
      <c r="C18" s="17"/>
      <c r="D18" s="18" t="s">
        <v>117</v>
      </c>
      <c r="E18" s="17" t="s">
        <v>118</v>
      </c>
      <c r="F18" s="19">
        <v>2.25</v>
      </c>
      <c r="G18" s="20">
        <v>2637.17</v>
      </c>
      <c r="H18" s="14">
        <f t="shared" si="0"/>
        <v>5933.6325</v>
      </c>
      <c r="I18" s="1" t="s">
        <v>109</v>
      </c>
    </row>
    <row r="19" customHeight="1" spans="1:9">
      <c r="A19" s="16" t="s">
        <v>72</v>
      </c>
      <c r="B19" s="17" t="s">
        <v>106</v>
      </c>
      <c r="C19" s="17" t="s">
        <v>110</v>
      </c>
      <c r="D19" s="18" t="s">
        <v>108</v>
      </c>
      <c r="E19" s="17" t="s">
        <v>70</v>
      </c>
      <c r="F19" s="19">
        <v>32</v>
      </c>
      <c r="G19" s="20">
        <v>2634</v>
      </c>
      <c r="H19" s="14">
        <f t="shared" si="0"/>
        <v>84288</v>
      </c>
      <c r="I19" s="1" t="s">
        <v>120</v>
      </c>
    </row>
    <row r="20" customHeight="1" spans="1:9">
      <c r="A20" s="16" t="s">
        <v>72</v>
      </c>
      <c r="B20" s="17" t="s">
        <v>106</v>
      </c>
      <c r="C20" s="17" t="s">
        <v>111</v>
      </c>
      <c r="D20" s="18" t="s">
        <v>108</v>
      </c>
      <c r="E20" s="17" t="s">
        <v>70</v>
      </c>
      <c r="F20" s="19">
        <v>13</v>
      </c>
      <c r="G20" s="20">
        <v>3885</v>
      </c>
      <c r="H20" s="14">
        <f t="shared" si="0"/>
        <v>50505</v>
      </c>
      <c r="I20" s="1" t="s">
        <v>120</v>
      </c>
    </row>
    <row r="21" customHeight="1" spans="1:9">
      <c r="A21" s="16" t="s">
        <v>72</v>
      </c>
      <c r="B21" s="17" t="s">
        <v>106</v>
      </c>
      <c r="C21" s="17" t="s">
        <v>121</v>
      </c>
      <c r="D21" s="18" t="s">
        <v>108</v>
      </c>
      <c r="E21" s="17" t="s">
        <v>70</v>
      </c>
      <c r="F21" s="19">
        <v>2</v>
      </c>
      <c r="G21" s="20">
        <v>2418</v>
      </c>
      <c r="H21" s="14">
        <f t="shared" si="0"/>
        <v>4836</v>
      </c>
      <c r="I21" s="1" t="s">
        <v>120</v>
      </c>
    </row>
    <row r="22" customHeight="1" spans="1:9">
      <c r="A22" s="16" t="s">
        <v>72</v>
      </c>
      <c r="B22" s="17" t="s">
        <v>106</v>
      </c>
      <c r="C22" s="17" t="s">
        <v>122</v>
      </c>
      <c r="D22" s="18" t="s">
        <v>108</v>
      </c>
      <c r="E22" s="17" t="s">
        <v>70</v>
      </c>
      <c r="F22" s="19">
        <v>2</v>
      </c>
      <c r="G22" s="20">
        <v>4300</v>
      </c>
      <c r="H22" s="14">
        <f t="shared" si="0"/>
        <v>8600</v>
      </c>
      <c r="I22" s="1" t="s">
        <v>120</v>
      </c>
    </row>
    <row r="23" customHeight="1" spans="1:9">
      <c r="A23" s="16" t="s">
        <v>72</v>
      </c>
      <c r="B23" s="17" t="s">
        <v>106</v>
      </c>
      <c r="C23" s="17" t="s">
        <v>123</v>
      </c>
      <c r="D23" s="18" t="s">
        <v>108</v>
      </c>
      <c r="E23" s="17" t="s">
        <v>70</v>
      </c>
      <c r="F23" s="19">
        <v>2</v>
      </c>
      <c r="G23" s="20">
        <v>4440</v>
      </c>
      <c r="H23" s="14">
        <f t="shared" si="0"/>
        <v>8880</v>
      </c>
      <c r="I23" s="1" t="s">
        <v>120</v>
      </c>
    </row>
    <row r="24" customHeight="1" spans="1:9">
      <c r="A24" s="16" t="s">
        <v>72</v>
      </c>
      <c r="B24" s="17" t="s">
        <v>106</v>
      </c>
      <c r="C24" s="17" t="s">
        <v>124</v>
      </c>
      <c r="D24" s="18" t="s">
        <v>108</v>
      </c>
      <c r="E24" s="17" t="s">
        <v>70</v>
      </c>
      <c r="F24" s="19">
        <v>4</v>
      </c>
      <c r="G24" s="20">
        <v>23211</v>
      </c>
      <c r="H24" s="14">
        <f t="shared" si="0"/>
        <v>92844</v>
      </c>
      <c r="I24" s="1" t="s">
        <v>120</v>
      </c>
    </row>
    <row r="25" customHeight="1" spans="1:9">
      <c r="A25" s="16" t="s">
        <v>72</v>
      </c>
      <c r="B25" s="11" t="s">
        <v>125</v>
      </c>
      <c r="C25" s="15" t="s">
        <v>126</v>
      </c>
      <c r="D25" s="11" t="s">
        <v>127</v>
      </c>
      <c r="E25" s="13" t="s">
        <v>70</v>
      </c>
      <c r="F25" s="13">
        <v>5</v>
      </c>
      <c r="G25" s="14">
        <v>6030</v>
      </c>
      <c r="H25" s="14">
        <f t="shared" si="0"/>
        <v>30150</v>
      </c>
      <c r="I25" s="1" t="s">
        <v>120</v>
      </c>
    </row>
    <row r="26" customHeight="1" spans="1:9">
      <c r="A26" s="16" t="s">
        <v>72</v>
      </c>
      <c r="B26" s="11" t="s">
        <v>125</v>
      </c>
      <c r="C26" s="15" t="s">
        <v>128</v>
      </c>
      <c r="D26" s="11" t="s">
        <v>127</v>
      </c>
      <c r="E26" s="13" t="s">
        <v>70</v>
      </c>
      <c r="F26" s="13">
        <v>4</v>
      </c>
      <c r="G26" s="14">
        <v>6360</v>
      </c>
      <c r="H26" s="14">
        <f t="shared" si="0"/>
        <v>25440</v>
      </c>
      <c r="I26" s="1" t="s">
        <v>120</v>
      </c>
    </row>
    <row r="27" customHeight="1" spans="1:9">
      <c r="A27" s="16" t="s">
        <v>72</v>
      </c>
      <c r="B27" s="11" t="s">
        <v>125</v>
      </c>
      <c r="C27" s="15" t="s">
        <v>129</v>
      </c>
      <c r="D27" s="11" t="s">
        <v>127</v>
      </c>
      <c r="E27" s="13" t="s">
        <v>70</v>
      </c>
      <c r="F27" s="13">
        <v>2</v>
      </c>
      <c r="G27" s="14">
        <v>6450</v>
      </c>
      <c r="H27" s="14">
        <f t="shared" si="0"/>
        <v>12900</v>
      </c>
      <c r="I27" s="1" t="s">
        <v>120</v>
      </c>
    </row>
    <row r="28" customHeight="1" spans="1:9">
      <c r="A28" s="16" t="s">
        <v>72</v>
      </c>
      <c r="B28" s="11" t="s">
        <v>125</v>
      </c>
      <c r="C28" s="15" t="s">
        <v>130</v>
      </c>
      <c r="D28" s="11" t="s">
        <v>127</v>
      </c>
      <c r="E28" s="13" t="s">
        <v>70</v>
      </c>
      <c r="F28" s="13">
        <v>1</v>
      </c>
      <c r="G28" s="14">
        <v>81300</v>
      </c>
      <c r="H28" s="14">
        <f t="shared" si="0"/>
        <v>81300</v>
      </c>
      <c r="I28" s="1" t="s">
        <v>120</v>
      </c>
    </row>
    <row r="29" customHeight="1" spans="1:9">
      <c r="A29" s="16" t="s">
        <v>131</v>
      </c>
      <c r="B29" s="17" t="s">
        <v>132</v>
      </c>
      <c r="C29" s="17" t="s">
        <v>133</v>
      </c>
      <c r="D29" s="18" t="s">
        <v>134</v>
      </c>
      <c r="E29" s="17" t="s">
        <v>79</v>
      </c>
      <c r="F29" s="19" t="s">
        <v>135</v>
      </c>
      <c r="G29" s="20">
        <v>480</v>
      </c>
      <c r="H29" s="14">
        <f t="shared" ref="H19:H39" si="1">F29*G29</f>
        <v>8160</v>
      </c>
      <c r="I29" s="1" t="s">
        <v>120</v>
      </c>
    </row>
    <row r="30" customHeight="1" spans="1:9">
      <c r="A30" s="16" t="s">
        <v>131</v>
      </c>
      <c r="B30" s="17" t="s">
        <v>132</v>
      </c>
      <c r="C30" s="17" t="s">
        <v>136</v>
      </c>
      <c r="D30" s="18" t="s">
        <v>134</v>
      </c>
      <c r="E30" s="17" t="s">
        <v>79</v>
      </c>
      <c r="F30" s="19" t="s">
        <v>137</v>
      </c>
      <c r="G30" s="20">
        <v>370.5</v>
      </c>
      <c r="H30" s="14">
        <f t="shared" si="1"/>
        <v>8151</v>
      </c>
      <c r="I30" s="1" t="s">
        <v>120</v>
      </c>
    </row>
    <row r="31" customHeight="1" spans="1:9">
      <c r="A31" s="16" t="s">
        <v>131</v>
      </c>
      <c r="B31" s="17" t="s">
        <v>132</v>
      </c>
      <c r="C31" s="17" t="s">
        <v>138</v>
      </c>
      <c r="D31" s="18" t="s">
        <v>134</v>
      </c>
      <c r="E31" s="17" t="s">
        <v>79</v>
      </c>
      <c r="F31" s="19" t="s">
        <v>139</v>
      </c>
      <c r="G31" s="20">
        <v>312</v>
      </c>
      <c r="H31" s="14">
        <f t="shared" si="1"/>
        <v>2808</v>
      </c>
      <c r="I31" s="1" t="s">
        <v>120</v>
      </c>
    </row>
    <row r="32" customHeight="1" spans="1:9">
      <c r="A32" s="16" t="s">
        <v>131</v>
      </c>
      <c r="B32" s="17" t="s">
        <v>132</v>
      </c>
      <c r="C32" s="17" t="s">
        <v>140</v>
      </c>
      <c r="D32" s="18" t="s">
        <v>134</v>
      </c>
      <c r="E32" s="17" t="s">
        <v>79</v>
      </c>
      <c r="F32" s="19" t="s">
        <v>141</v>
      </c>
      <c r="G32" s="20">
        <v>234</v>
      </c>
      <c r="H32" s="14">
        <f t="shared" si="1"/>
        <v>1638</v>
      </c>
      <c r="I32" s="1" t="s">
        <v>120</v>
      </c>
    </row>
    <row r="33" customHeight="1" spans="1:9">
      <c r="A33" s="16" t="s">
        <v>131</v>
      </c>
      <c r="B33" s="17" t="s">
        <v>132</v>
      </c>
      <c r="C33" s="17" t="s">
        <v>142</v>
      </c>
      <c r="D33" s="18" t="s">
        <v>134</v>
      </c>
      <c r="E33" s="17" t="s">
        <v>79</v>
      </c>
      <c r="F33" s="19" t="s">
        <v>143</v>
      </c>
      <c r="G33" s="20">
        <v>173.25</v>
      </c>
      <c r="H33" s="14">
        <f t="shared" si="1"/>
        <v>866.25</v>
      </c>
      <c r="I33" s="1" t="s">
        <v>120</v>
      </c>
    </row>
    <row r="34" customHeight="1" spans="1:9">
      <c r="A34" s="16" t="s">
        <v>131</v>
      </c>
      <c r="B34" s="17" t="s">
        <v>132</v>
      </c>
      <c r="C34" s="17" t="s">
        <v>144</v>
      </c>
      <c r="D34" s="18" t="s">
        <v>134</v>
      </c>
      <c r="E34" s="17" t="s">
        <v>79</v>
      </c>
      <c r="F34" s="19" t="s">
        <v>145</v>
      </c>
      <c r="G34" s="20">
        <v>153</v>
      </c>
      <c r="H34" s="14">
        <f t="shared" si="1"/>
        <v>5661</v>
      </c>
      <c r="I34" s="1" t="s">
        <v>120</v>
      </c>
    </row>
    <row r="35" customHeight="1" spans="1:9">
      <c r="A35" s="16" t="s">
        <v>131</v>
      </c>
      <c r="B35" s="17" t="s">
        <v>132</v>
      </c>
      <c r="C35" s="17" t="s">
        <v>146</v>
      </c>
      <c r="D35" s="18" t="s">
        <v>134</v>
      </c>
      <c r="E35" s="17" t="s">
        <v>79</v>
      </c>
      <c r="F35" s="19" t="s">
        <v>147</v>
      </c>
      <c r="G35" s="20">
        <v>111.75</v>
      </c>
      <c r="H35" s="14">
        <f t="shared" si="1"/>
        <v>3017.25</v>
      </c>
      <c r="I35" s="1" t="s">
        <v>120</v>
      </c>
    </row>
    <row r="36" customHeight="1" spans="1:9">
      <c r="A36" s="16" t="s">
        <v>131</v>
      </c>
      <c r="B36" s="17" t="s">
        <v>148</v>
      </c>
      <c r="C36" s="17" t="s">
        <v>149</v>
      </c>
      <c r="D36" s="18" t="s">
        <v>134</v>
      </c>
      <c r="E36" s="17" t="s">
        <v>79</v>
      </c>
      <c r="F36" s="19" t="s">
        <v>150</v>
      </c>
      <c r="G36" s="20">
        <v>76.8</v>
      </c>
      <c r="H36" s="14">
        <f t="shared" si="1"/>
        <v>7296</v>
      </c>
      <c r="I36" s="1" t="s">
        <v>120</v>
      </c>
    </row>
    <row r="37" customHeight="1" spans="1:9">
      <c r="A37" s="16" t="s">
        <v>131</v>
      </c>
      <c r="B37" s="17" t="s">
        <v>151</v>
      </c>
      <c r="C37" s="17" t="s">
        <v>152</v>
      </c>
      <c r="D37" s="18" t="s">
        <v>134</v>
      </c>
      <c r="E37" s="17" t="s">
        <v>79</v>
      </c>
      <c r="F37" s="19" t="s">
        <v>143</v>
      </c>
      <c r="G37" s="20">
        <v>286.3</v>
      </c>
      <c r="H37" s="14">
        <f t="shared" si="1"/>
        <v>1431.5</v>
      </c>
      <c r="I37" s="1" t="s">
        <v>120</v>
      </c>
    </row>
    <row r="38" customHeight="1" spans="1:9">
      <c r="A38" s="16" t="s">
        <v>131</v>
      </c>
      <c r="B38" s="17" t="s">
        <v>151</v>
      </c>
      <c r="C38" s="17" t="s">
        <v>153</v>
      </c>
      <c r="D38" s="18" t="s">
        <v>134</v>
      </c>
      <c r="E38" s="17" t="s">
        <v>79</v>
      </c>
      <c r="F38" s="19" t="s">
        <v>143</v>
      </c>
      <c r="G38" s="20">
        <v>190.62</v>
      </c>
      <c r="H38" s="14">
        <f t="shared" si="1"/>
        <v>953.1</v>
      </c>
      <c r="I38" s="1" t="s">
        <v>120</v>
      </c>
    </row>
    <row r="39" customHeight="1" spans="1:9">
      <c r="A39" s="16" t="s">
        <v>131</v>
      </c>
      <c r="B39" s="17" t="s">
        <v>154</v>
      </c>
      <c r="C39" s="17" t="s">
        <v>155</v>
      </c>
      <c r="D39" s="18" t="s">
        <v>134</v>
      </c>
      <c r="E39" s="17" t="s">
        <v>79</v>
      </c>
      <c r="F39" s="19" t="s">
        <v>156</v>
      </c>
      <c r="G39" s="20">
        <v>108.16</v>
      </c>
      <c r="H39" s="14">
        <f t="shared" si="1"/>
        <v>7030.4</v>
      </c>
      <c r="I39" s="1" t="s">
        <v>120</v>
      </c>
    </row>
    <row r="40" customHeight="1" spans="1:9">
      <c r="A40" s="16" t="s">
        <v>131</v>
      </c>
      <c r="B40" s="17" t="s">
        <v>157</v>
      </c>
      <c r="C40" s="17" t="s">
        <v>158</v>
      </c>
      <c r="D40" s="18" t="s">
        <v>134</v>
      </c>
      <c r="E40" s="17" t="s">
        <v>79</v>
      </c>
      <c r="F40" s="19" t="s">
        <v>159</v>
      </c>
      <c r="G40" s="20">
        <v>13.93</v>
      </c>
      <c r="H40" s="14">
        <f t="shared" ref="H40:H71" si="2">F40*G40</f>
        <v>835.8</v>
      </c>
      <c r="I40" s="1" t="s">
        <v>120</v>
      </c>
    </row>
    <row r="41" customHeight="1" spans="1:9">
      <c r="A41" s="16" t="s">
        <v>131</v>
      </c>
      <c r="B41" s="17" t="s">
        <v>157</v>
      </c>
      <c r="C41" s="17" t="s">
        <v>160</v>
      </c>
      <c r="D41" s="18" t="s">
        <v>134</v>
      </c>
      <c r="E41" s="17" t="s">
        <v>79</v>
      </c>
      <c r="F41" s="19" t="s">
        <v>161</v>
      </c>
      <c r="G41" s="20">
        <v>22.28</v>
      </c>
      <c r="H41" s="14">
        <f t="shared" si="2"/>
        <v>557</v>
      </c>
      <c r="I41" s="1" t="s">
        <v>120</v>
      </c>
    </row>
    <row r="42" customHeight="1" spans="1:9">
      <c r="A42" s="16" t="s">
        <v>162</v>
      </c>
      <c r="B42" s="17" t="s">
        <v>163</v>
      </c>
      <c r="C42" s="17" t="s">
        <v>164</v>
      </c>
      <c r="D42" s="18" t="s">
        <v>134</v>
      </c>
      <c r="E42" s="17" t="s">
        <v>165</v>
      </c>
      <c r="F42" s="19" t="s">
        <v>166</v>
      </c>
      <c r="G42" s="20">
        <v>3.315</v>
      </c>
      <c r="H42" s="14">
        <f t="shared" si="2"/>
        <v>86.19</v>
      </c>
      <c r="I42" s="1" t="s">
        <v>120</v>
      </c>
    </row>
    <row r="43" customHeight="1" spans="1:9">
      <c r="A43" s="16" t="s">
        <v>115</v>
      </c>
      <c r="B43" s="17" t="s">
        <v>167</v>
      </c>
      <c r="C43" s="17" t="s">
        <v>168</v>
      </c>
      <c r="D43" s="18" t="s">
        <v>134</v>
      </c>
      <c r="E43" s="17" t="s">
        <v>76</v>
      </c>
      <c r="F43" s="19" t="s">
        <v>166</v>
      </c>
      <c r="G43" s="20">
        <v>4.23</v>
      </c>
      <c r="H43" s="14">
        <f t="shared" si="2"/>
        <v>109.98</v>
      </c>
      <c r="I43" s="1" t="s">
        <v>120</v>
      </c>
    </row>
    <row r="44" customHeight="1" spans="1:9">
      <c r="A44" s="16" t="s">
        <v>115</v>
      </c>
      <c r="B44" s="17" t="s">
        <v>167</v>
      </c>
      <c r="C44" s="17" t="s">
        <v>169</v>
      </c>
      <c r="D44" s="18" t="s">
        <v>134</v>
      </c>
      <c r="E44" s="17" t="s">
        <v>76</v>
      </c>
      <c r="F44" s="19" t="s">
        <v>170</v>
      </c>
      <c r="G44" s="20">
        <v>2.595</v>
      </c>
      <c r="H44" s="14">
        <f t="shared" si="2"/>
        <v>88.23</v>
      </c>
      <c r="I44" s="1" t="s">
        <v>120</v>
      </c>
    </row>
    <row r="45" customHeight="1" spans="1:9">
      <c r="A45" s="16" t="s">
        <v>162</v>
      </c>
      <c r="B45" s="17" t="s">
        <v>163</v>
      </c>
      <c r="C45" s="17" t="s">
        <v>171</v>
      </c>
      <c r="D45" s="18" t="s">
        <v>134</v>
      </c>
      <c r="E45" s="17" t="s">
        <v>165</v>
      </c>
      <c r="F45" s="19" t="s">
        <v>170</v>
      </c>
      <c r="G45" s="20">
        <v>2.595</v>
      </c>
      <c r="H45" s="14">
        <f t="shared" si="2"/>
        <v>88.23</v>
      </c>
      <c r="I45" s="1" t="s">
        <v>120</v>
      </c>
    </row>
    <row r="46" customHeight="1" spans="1:9">
      <c r="A46" s="16" t="s">
        <v>115</v>
      </c>
      <c r="B46" s="17" t="s">
        <v>167</v>
      </c>
      <c r="C46" s="17" t="s">
        <v>172</v>
      </c>
      <c r="D46" s="18" t="s">
        <v>134</v>
      </c>
      <c r="E46" s="17" t="s">
        <v>76</v>
      </c>
      <c r="F46" s="19" t="s">
        <v>173</v>
      </c>
      <c r="G46" s="20">
        <v>2.445</v>
      </c>
      <c r="H46" s="14">
        <f t="shared" si="2"/>
        <v>39.12</v>
      </c>
      <c r="I46" s="1" t="s">
        <v>120</v>
      </c>
    </row>
    <row r="47" customHeight="1" spans="1:9">
      <c r="A47" s="16" t="s">
        <v>162</v>
      </c>
      <c r="B47" s="17" t="s">
        <v>163</v>
      </c>
      <c r="C47" s="17" t="s">
        <v>174</v>
      </c>
      <c r="D47" s="18" t="s">
        <v>134</v>
      </c>
      <c r="E47" s="17" t="s">
        <v>165</v>
      </c>
      <c r="F47" s="19" t="s">
        <v>173</v>
      </c>
      <c r="G47" s="20">
        <v>2.19</v>
      </c>
      <c r="H47" s="14">
        <f t="shared" si="2"/>
        <v>35.04</v>
      </c>
      <c r="I47" s="1" t="s">
        <v>120</v>
      </c>
    </row>
    <row r="48" customHeight="1" spans="1:9">
      <c r="A48" s="16" t="s">
        <v>115</v>
      </c>
      <c r="B48" s="17" t="s">
        <v>167</v>
      </c>
      <c r="C48" s="17" t="s">
        <v>175</v>
      </c>
      <c r="D48" s="18" t="s">
        <v>134</v>
      </c>
      <c r="E48" s="17" t="s">
        <v>76</v>
      </c>
      <c r="F48" s="19" t="s">
        <v>176</v>
      </c>
      <c r="G48" s="20">
        <v>2.1</v>
      </c>
      <c r="H48" s="14">
        <f t="shared" si="2"/>
        <v>25.2</v>
      </c>
      <c r="I48" s="1" t="s">
        <v>120</v>
      </c>
    </row>
    <row r="49" customHeight="1" spans="1:9">
      <c r="A49" s="16" t="s">
        <v>162</v>
      </c>
      <c r="B49" s="17" t="s">
        <v>163</v>
      </c>
      <c r="C49" s="17" t="s">
        <v>177</v>
      </c>
      <c r="D49" s="18" t="s">
        <v>134</v>
      </c>
      <c r="E49" s="17" t="s">
        <v>165</v>
      </c>
      <c r="F49" s="19" t="s">
        <v>176</v>
      </c>
      <c r="G49" s="20">
        <v>1.89</v>
      </c>
      <c r="H49" s="14">
        <f t="shared" si="2"/>
        <v>22.68</v>
      </c>
      <c r="I49" s="1" t="s">
        <v>120</v>
      </c>
    </row>
    <row r="50" customHeight="1" spans="1:9">
      <c r="A50" s="16" t="s">
        <v>115</v>
      </c>
      <c r="B50" s="17" t="s">
        <v>167</v>
      </c>
      <c r="C50" s="17" t="s">
        <v>178</v>
      </c>
      <c r="D50" s="18" t="s">
        <v>134</v>
      </c>
      <c r="E50" s="17" t="s">
        <v>76</v>
      </c>
      <c r="F50" s="19" t="s">
        <v>179</v>
      </c>
      <c r="G50" s="20">
        <v>2.025</v>
      </c>
      <c r="H50" s="14">
        <f t="shared" si="2"/>
        <v>16.2</v>
      </c>
      <c r="I50" s="1" t="s">
        <v>120</v>
      </c>
    </row>
    <row r="51" customHeight="1" spans="1:9">
      <c r="A51" s="16" t="s">
        <v>162</v>
      </c>
      <c r="B51" s="17" t="s">
        <v>163</v>
      </c>
      <c r="C51" s="17" t="s">
        <v>180</v>
      </c>
      <c r="D51" s="18" t="s">
        <v>134</v>
      </c>
      <c r="E51" s="17" t="s">
        <v>165</v>
      </c>
      <c r="F51" s="19" t="s">
        <v>179</v>
      </c>
      <c r="G51" s="20">
        <v>1.59</v>
      </c>
      <c r="H51" s="14">
        <f t="shared" si="2"/>
        <v>12.72</v>
      </c>
      <c r="I51" s="1" t="s">
        <v>120</v>
      </c>
    </row>
    <row r="52" customHeight="1" spans="1:9">
      <c r="A52" s="16" t="s">
        <v>162</v>
      </c>
      <c r="B52" s="17" t="s">
        <v>163</v>
      </c>
      <c r="C52" s="17" t="s">
        <v>181</v>
      </c>
      <c r="D52" s="18" t="s">
        <v>134</v>
      </c>
      <c r="E52" s="17" t="s">
        <v>165</v>
      </c>
      <c r="F52" s="19" t="s">
        <v>182</v>
      </c>
      <c r="G52" s="20">
        <v>1.41</v>
      </c>
      <c r="H52" s="14">
        <f t="shared" si="2"/>
        <v>28.2</v>
      </c>
      <c r="I52" s="1" t="s">
        <v>120</v>
      </c>
    </row>
    <row r="53" customHeight="1" spans="1:9">
      <c r="A53" s="16" t="s">
        <v>115</v>
      </c>
      <c r="B53" s="17" t="s">
        <v>167</v>
      </c>
      <c r="C53" s="17" t="s">
        <v>183</v>
      </c>
      <c r="D53" s="18" t="s">
        <v>134</v>
      </c>
      <c r="E53" s="17" t="s">
        <v>76</v>
      </c>
      <c r="F53" s="19" t="s">
        <v>182</v>
      </c>
      <c r="G53" s="20">
        <v>1.95</v>
      </c>
      <c r="H53" s="14">
        <f t="shared" si="2"/>
        <v>39</v>
      </c>
      <c r="I53" s="1" t="s">
        <v>120</v>
      </c>
    </row>
    <row r="54" customHeight="1" spans="1:9">
      <c r="A54" s="16" t="s">
        <v>162</v>
      </c>
      <c r="B54" s="17" t="s">
        <v>163</v>
      </c>
      <c r="C54" s="17" t="s">
        <v>184</v>
      </c>
      <c r="D54" s="18" t="s">
        <v>134</v>
      </c>
      <c r="E54" s="17" t="s">
        <v>165</v>
      </c>
      <c r="F54" s="19" t="s">
        <v>185</v>
      </c>
      <c r="G54" s="20">
        <v>1.065</v>
      </c>
      <c r="H54" s="14">
        <f t="shared" si="2"/>
        <v>34.08</v>
      </c>
      <c r="I54" s="1" t="s">
        <v>120</v>
      </c>
    </row>
    <row r="55" customHeight="1" spans="1:9">
      <c r="A55" s="16" t="s">
        <v>115</v>
      </c>
      <c r="B55" s="17" t="s">
        <v>167</v>
      </c>
      <c r="C55" s="17" t="s">
        <v>186</v>
      </c>
      <c r="D55" s="18" t="s">
        <v>134</v>
      </c>
      <c r="E55" s="17" t="s">
        <v>76</v>
      </c>
      <c r="F55" s="19" t="s">
        <v>185</v>
      </c>
      <c r="G55" s="20">
        <v>1.62</v>
      </c>
      <c r="H55" s="14">
        <f t="shared" si="2"/>
        <v>51.84</v>
      </c>
      <c r="I55" s="1" t="s">
        <v>120</v>
      </c>
    </row>
    <row r="56" customHeight="1" spans="1:9">
      <c r="A56" s="16" t="s">
        <v>162</v>
      </c>
      <c r="B56" s="17" t="s">
        <v>163</v>
      </c>
      <c r="C56" s="17" t="s">
        <v>187</v>
      </c>
      <c r="D56" s="18" t="s">
        <v>134</v>
      </c>
      <c r="E56" s="17" t="s">
        <v>165</v>
      </c>
      <c r="F56" s="19" t="s">
        <v>188</v>
      </c>
      <c r="G56" s="20">
        <v>0.885</v>
      </c>
      <c r="H56" s="14">
        <f t="shared" si="2"/>
        <v>141.6</v>
      </c>
      <c r="I56" s="1" t="s">
        <v>120</v>
      </c>
    </row>
    <row r="57" customHeight="1" spans="1:9">
      <c r="A57" s="16" t="s">
        <v>115</v>
      </c>
      <c r="B57" s="17" t="s">
        <v>167</v>
      </c>
      <c r="C57" s="17" t="s">
        <v>189</v>
      </c>
      <c r="D57" s="18" t="s">
        <v>134</v>
      </c>
      <c r="E57" s="17" t="s">
        <v>76</v>
      </c>
      <c r="F57" s="19" t="s">
        <v>188</v>
      </c>
      <c r="G57" s="20">
        <v>1.77</v>
      </c>
      <c r="H57" s="14">
        <f t="shared" si="2"/>
        <v>283.2</v>
      </c>
      <c r="I57" s="1" t="s">
        <v>120</v>
      </c>
    </row>
    <row r="58" customHeight="1" spans="1:9">
      <c r="A58" s="16" t="s">
        <v>131</v>
      </c>
      <c r="B58" s="17" t="s">
        <v>190</v>
      </c>
      <c r="C58" s="17" t="s">
        <v>191</v>
      </c>
      <c r="D58" s="18" t="s">
        <v>134</v>
      </c>
      <c r="E58" s="17" t="s">
        <v>192</v>
      </c>
      <c r="F58" s="19" t="s">
        <v>179</v>
      </c>
      <c r="G58" s="20">
        <v>31.56</v>
      </c>
      <c r="H58" s="14">
        <f t="shared" si="2"/>
        <v>252.48</v>
      </c>
      <c r="I58" s="1" t="s">
        <v>120</v>
      </c>
    </row>
    <row r="59" customHeight="1" spans="1:9">
      <c r="A59" s="16" t="s">
        <v>131</v>
      </c>
      <c r="B59" s="17" t="s">
        <v>190</v>
      </c>
      <c r="C59" s="17" t="s">
        <v>193</v>
      </c>
      <c r="D59" s="18" t="s">
        <v>134</v>
      </c>
      <c r="E59" s="17" t="s">
        <v>192</v>
      </c>
      <c r="F59" s="19" t="s">
        <v>194</v>
      </c>
      <c r="G59" s="20">
        <v>60.375</v>
      </c>
      <c r="H59" s="14">
        <f t="shared" si="2"/>
        <v>144.9</v>
      </c>
      <c r="I59" s="1" t="s">
        <v>120</v>
      </c>
    </row>
    <row r="60" customHeight="1" spans="1:9">
      <c r="A60" s="16" t="s">
        <v>131</v>
      </c>
      <c r="B60" s="17" t="s">
        <v>195</v>
      </c>
      <c r="C60" s="17" t="s">
        <v>196</v>
      </c>
      <c r="D60" s="18" t="s">
        <v>134</v>
      </c>
      <c r="E60" s="17" t="s">
        <v>192</v>
      </c>
      <c r="F60" s="19" t="s">
        <v>197</v>
      </c>
      <c r="G60" s="20">
        <v>5.55</v>
      </c>
      <c r="H60" s="14">
        <f t="shared" si="2"/>
        <v>222</v>
      </c>
      <c r="I60" s="1" t="s">
        <v>120</v>
      </c>
    </row>
    <row r="61" customHeight="1" spans="1:9">
      <c r="A61" s="16" t="s">
        <v>131</v>
      </c>
      <c r="B61" s="17" t="s">
        <v>195</v>
      </c>
      <c r="C61" s="17" t="s">
        <v>198</v>
      </c>
      <c r="D61" s="18" t="s">
        <v>134</v>
      </c>
      <c r="E61" s="17" t="s">
        <v>192</v>
      </c>
      <c r="F61" s="19" t="s">
        <v>179</v>
      </c>
      <c r="G61" s="20">
        <v>10.71</v>
      </c>
      <c r="H61" s="14">
        <f t="shared" si="2"/>
        <v>85.68</v>
      </c>
      <c r="I61" s="1" t="s">
        <v>120</v>
      </c>
    </row>
    <row r="62" customHeight="1" spans="1:9">
      <c r="A62" s="16" t="s">
        <v>131</v>
      </c>
      <c r="B62" s="17" t="s">
        <v>199</v>
      </c>
      <c r="C62" s="17" t="s">
        <v>200</v>
      </c>
      <c r="D62" s="18" t="s">
        <v>134</v>
      </c>
      <c r="E62" s="17" t="s">
        <v>192</v>
      </c>
      <c r="F62" s="19" t="s">
        <v>201</v>
      </c>
      <c r="G62" s="20">
        <v>59.07</v>
      </c>
      <c r="H62" s="14">
        <f t="shared" si="2"/>
        <v>88.605</v>
      </c>
      <c r="I62" s="1" t="s">
        <v>120</v>
      </c>
    </row>
    <row r="63" customHeight="1" spans="1:9">
      <c r="A63" s="16" t="s">
        <v>131</v>
      </c>
      <c r="B63" s="17" t="s">
        <v>202</v>
      </c>
      <c r="C63" s="17" t="s">
        <v>203</v>
      </c>
      <c r="D63" s="18" t="s">
        <v>134</v>
      </c>
      <c r="E63" s="17" t="s">
        <v>192</v>
      </c>
      <c r="F63" s="19" t="s">
        <v>204</v>
      </c>
      <c r="G63" s="20">
        <v>102.165</v>
      </c>
      <c r="H63" s="14">
        <f t="shared" si="2"/>
        <v>102.165</v>
      </c>
      <c r="I63" s="1" t="s">
        <v>120</v>
      </c>
    </row>
    <row r="64" customHeight="1" spans="1:9">
      <c r="A64" s="16" t="s">
        <v>205</v>
      </c>
      <c r="B64" s="17" t="s">
        <v>206</v>
      </c>
      <c r="C64" s="17" t="s">
        <v>207</v>
      </c>
      <c r="D64" s="18" t="s">
        <v>134</v>
      </c>
      <c r="E64" s="17" t="s">
        <v>70</v>
      </c>
      <c r="F64" s="19" t="s">
        <v>208</v>
      </c>
      <c r="G64" s="20">
        <v>4.035</v>
      </c>
      <c r="H64" s="14">
        <f t="shared" si="2"/>
        <v>1129.8</v>
      </c>
      <c r="I64" s="1" t="s">
        <v>120</v>
      </c>
    </row>
    <row r="65" customHeight="1" spans="1:9">
      <c r="A65" s="16" t="s">
        <v>131</v>
      </c>
      <c r="B65" s="17" t="s">
        <v>209</v>
      </c>
      <c r="C65" s="17" t="s">
        <v>210</v>
      </c>
      <c r="D65" s="18" t="s">
        <v>134</v>
      </c>
      <c r="E65" s="17" t="s">
        <v>76</v>
      </c>
      <c r="F65" s="19" t="s">
        <v>211</v>
      </c>
      <c r="G65" s="20">
        <v>12.975</v>
      </c>
      <c r="H65" s="14">
        <f t="shared" si="2"/>
        <v>25.95</v>
      </c>
      <c r="I65" s="1" t="s">
        <v>120</v>
      </c>
    </row>
    <row r="66" customHeight="1" spans="1:9">
      <c r="A66" s="16" t="s">
        <v>131</v>
      </c>
      <c r="B66" s="17" t="s">
        <v>209</v>
      </c>
      <c r="C66" s="17" t="s">
        <v>212</v>
      </c>
      <c r="D66" s="18" t="s">
        <v>134</v>
      </c>
      <c r="E66" s="17" t="s">
        <v>76</v>
      </c>
      <c r="F66" s="19" t="s">
        <v>143</v>
      </c>
      <c r="G66" s="20">
        <v>6.675</v>
      </c>
      <c r="H66" s="14">
        <f t="shared" si="2"/>
        <v>33.375</v>
      </c>
      <c r="I66" s="1" t="s">
        <v>120</v>
      </c>
    </row>
    <row r="67" customHeight="1" spans="1:9">
      <c r="A67" s="16" t="s">
        <v>131</v>
      </c>
      <c r="B67" s="17" t="s">
        <v>209</v>
      </c>
      <c r="C67" s="17" t="s">
        <v>213</v>
      </c>
      <c r="D67" s="18" t="s">
        <v>134</v>
      </c>
      <c r="E67" s="17" t="s">
        <v>76</v>
      </c>
      <c r="F67" s="19" t="s">
        <v>214</v>
      </c>
      <c r="G67" s="20">
        <v>8.46</v>
      </c>
      <c r="H67" s="14">
        <f t="shared" si="2"/>
        <v>50.76</v>
      </c>
      <c r="I67" s="1" t="s">
        <v>120</v>
      </c>
    </row>
    <row r="68" customHeight="1" spans="1:9">
      <c r="A68" s="16" t="s">
        <v>131</v>
      </c>
      <c r="B68" s="17" t="s">
        <v>209</v>
      </c>
      <c r="C68" s="17" t="s">
        <v>215</v>
      </c>
      <c r="D68" s="18" t="s">
        <v>134</v>
      </c>
      <c r="E68" s="17" t="s">
        <v>76</v>
      </c>
      <c r="F68" s="19" t="s">
        <v>161</v>
      </c>
      <c r="G68" s="20">
        <v>4.095</v>
      </c>
      <c r="H68" s="14">
        <f t="shared" si="2"/>
        <v>102.375</v>
      </c>
      <c r="I68" s="1" t="s">
        <v>120</v>
      </c>
    </row>
    <row r="69" customHeight="1" spans="1:9">
      <c r="A69" s="16" t="s">
        <v>131</v>
      </c>
      <c r="B69" s="17" t="s">
        <v>209</v>
      </c>
      <c r="C69" s="17" t="s">
        <v>216</v>
      </c>
      <c r="D69" s="18" t="s">
        <v>134</v>
      </c>
      <c r="E69" s="17" t="s">
        <v>76</v>
      </c>
      <c r="F69" s="19" t="s">
        <v>217</v>
      </c>
      <c r="G69" s="20">
        <v>2.655</v>
      </c>
      <c r="H69" s="14">
        <f t="shared" si="2"/>
        <v>597.375</v>
      </c>
      <c r="I69" s="1" t="s">
        <v>120</v>
      </c>
    </row>
    <row r="70" customHeight="1" spans="1:9">
      <c r="A70" s="16" t="s">
        <v>131</v>
      </c>
      <c r="B70" s="17" t="s">
        <v>218</v>
      </c>
      <c r="C70" s="17" t="s">
        <v>219</v>
      </c>
      <c r="D70" s="18" t="s">
        <v>134</v>
      </c>
      <c r="E70" s="17" t="s">
        <v>76</v>
      </c>
      <c r="F70" s="19" t="s">
        <v>176</v>
      </c>
      <c r="G70" s="20">
        <v>8.94</v>
      </c>
      <c r="H70" s="14">
        <f t="shared" si="2"/>
        <v>107.28</v>
      </c>
      <c r="I70" s="1" t="s">
        <v>120</v>
      </c>
    </row>
    <row r="71" customHeight="1" spans="1:9">
      <c r="A71" s="16" t="s">
        <v>131</v>
      </c>
      <c r="B71" s="17" t="s">
        <v>218</v>
      </c>
      <c r="C71" s="17" t="s">
        <v>220</v>
      </c>
      <c r="D71" s="18" t="s">
        <v>134</v>
      </c>
      <c r="E71" s="17" t="s">
        <v>76</v>
      </c>
      <c r="F71" s="19" t="s">
        <v>221</v>
      </c>
      <c r="G71" s="20">
        <v>5.49</v>
      </c>
      <c r="H71" s="14">
        <f t="shared" si="2"/>
        <v>170.19</v>
      </c>
      <c r="I71" s="1" t="s">
        <v>120</v>
      </c>
    </row>
    <row r="72" customHeight="1" spans="1:9">
      <c r="A72" s="16" t="s">
        <v>131</v>
      </c>
      <c r="B72" s="17" t="s">
        <v>218</v>
      </c>
      <c r="C72" s="17" t="s">
        <v>222</v>
      </c>
      <c r="D72" s="18" t="s">
        <v>134</v>
      </c>
      <c r="E72" s="17" t="s">
        <v>76</v>
      </c>
      <c r="F72" s="19" t="s">
        <v>182</v>
      </c>
      <c r="G72" s="20">
        <v>8.94</v>
      </c>
      <c r="H72" s="14">
        <f t="shared" ref="H72:H106" si="3">F72*G72</f>
        <v>178.8</v>
      </c>
      <c r="I72" s="1" t="s">
        <v>120</v>
      </c>
    </row>
    <row r="73" customHeight="1" spans="1:9">
      <c r="A73" s="16" t="s">
        <v>131</v>
      </c>
      <c r="B73" s="17" t="s">
        <v>223</v>
      </c>
      <c r="C73" s="17" t="s">
        <v>216</v>
      </c>
      <c r="D73" s="18" t="s">
        <v>134</v>
      </c>
      <c r="E73" s="17" t="s">
        <v>76</v>
      </c>
      <c r="F73" s="19" t="s">
        <v>224</v>
      </c>
      <c r="G73" s="20">
        <v>3.93</v>
      </c>
      <c r="H73" s="14">
        <f t="shared" si="3"/>
        <v>43.23</v>
      </c>
      <c r="I73" s="1" t="s">
        <v>120</v>
      </c>
    </row>
    <row r="74" customHeight="1" spans="1:9">
      <c r="A74" s="16" t="s">
        <v>131</v>
      </c>
      <c r="B74" s="17" t="s">
        <v>218</v>
      </c>
      <c r="C74" s="17" t="s">
        <v>225</v>
      </c>
      <c r="D74" s="18" t="s">
        <v>134</v>
      </c>
      <c r="E74" s="17" t="s">
        <v>76</v>
      </c>
      <c r="F74" s="19" t="s">
        <v>179</v>
      </c>
      <c r="G74" s="20">
        <v>17.025</v>
      </c>
      <c r="H74" s="14">
        <f t="shared" si="3"/>
        <v>136.2</v>
      </c>
      <c r="I74" s="1" t="s">
        <v>120</v>
      </c>
    </row>
    <row r="75" customHeight="1" spans="1:9">
      <c r="A75" s="16" t="s">
        <v>131</v>
      </c>
      <c r="B75" s="17" t="s">
        <v>223</v>
      </c>
      <c r="C75" s="17" t="s">
        <v>210</v>
      </c>
      <c r="D75" s="18" t="s">
        <v>134</v>
      </c>
      <c r="E75" s="17" t="s">
        <v>76</v>
      </c>
      <c r="F75" s="19" t="s">
        <v>211</v>
      </c>
      <c r="G75" s="20">
        <v>18.33</v>
      </c>
      <c r="H75" s="14">
        <f t="shared" si="3"/>
        <v>36.66</v>
      </c>
      <c r="I75" s="1" t="s">
        <v>120</v>
      </c>
    </row>
    <row r="76" customHeight="1" spans="1:9">
      <c r="A76" s="16" t="s">
        <v>131</v>
      </c>
      <c r="B76" s="17" t="s">
        <v>218</v>
      </c>
      <c r="C76" s="17" t="s">
        <v>226</v>
      </c>
      <c r="D76" s="18" t="s">
        <v>134</v>
      </c>
      <c r="E76" s="17" t="s">
        <v>76</v>
      </c>
      <c r="F76" s="19" t="s">
        <v>227</v>
      </c>
      <c r="G76" s="20">
        <v>10.95</v>
      </c>
      <c r="H76" s="14">
        <f t="shared" si="3"/>
        <v>109.5</v>
      </c>
      <c r="I76" s="1" t="s">
        <v>120</v>
      </c>
    </row>
    <row r="77" customHeight="1" spans="1:9">
      <c r="A77" s="16" t="s">
        <v>131</v>
      </c>
      <c r="B77" s="17" t="s">
        <v>218</v>
      </c>
      <c r="C77" s="17" t="s">
        <v>228</v>
      </c>
      <c r="D77" s="18" t="s">
        <v>134</v>
      </c>
      <c r="E77" s="17" t="s">
        <v>76</v>
      </c>
      <c r="F77" s="19" t="s">
        <v>229</v>
      </c>
      <c r="G77" s="20">
        <v>10.95</v>
      </c>
      <c r="H77" s="14">
        <f t="shared" si="3"/>
        <v>32.85</v>
      </c>
      <c r="I77" s="1" t="s">
        <v>120</v>
      </c>
    </row>
    <row r="78" customHeight="1" spans="1:9">
      <c r="A78" s="16" t="s">
        <v>131</v>
      </c>
      <c r="B78" s="17" t="s">
        <v>223</v>
      </c>
      <c r="C78" s="17" t="s">
        <v>215</v>
      </c>
      <c r="D78" s="18" t="s">
        <v>134</v>
      </c>
      <c r="E78" s="17" t="s">
        <v>76</v>
      </c>
      <c r="F78" s="19" t="s">
        <v>204</v>
      </c>
      <c r="G78" s="20">
        <v>5.79</v>
      </c>
      <c r="H78" s="14">
        <f t="shared" si="3"/>
        <v>5.79</v>
      </c>
      <c r="I78" s="1" t="s">
        <v>120</v>
      </c>
    </row>
    <row r="79" customHeight="1" spans="1:9">
      <c r="A79" s="16" t="s">
        <v>131</v>
      </c>
      <c r="B79" s="17" t="s">
        <v>223</v>
      </c>
      <c r="C79" s="17" t="s">
        <v>212</v>
      </c>
      <c r="D79" s="18" t="s">
        <v>134</v>
      </c>
      <c r="E79" s="17" t="s">
        <v>76</v>
      </c>
      <c r="F79" s="19" t="s">
        <v>229</v>
      </c>
      <c r="G79" s="20">
        <v>9.645</v>
      </c>
      <c r="H79" s="14">
        <f t="shared" si="3"/>
        <v>28.935</v>
      </c>
      <c r="I79" s="1" t="s">
        <v>120</v>
      </c>
    </row>
    <row r="80" customHeight="1" spans="1:9">
      <c r="A80" s="16" t="s">
        <v>131</v>
      </c>
      <c r="B80" s="17" t="s">
        <v>218</v>
      </c>
      <c r="C80" s="17" t="s">
        <v>230</v>
      </c>
      <c r="D80" s="18" t="s">
        <v>134</v>
      </c>
      <c r="E80" s="17" t="s">
        <v>76</v>
      </c>
      <c r="F80" s="19" t="s">
        <v>204</v>
      </c>
      <c r="G80" s="20">
        <v>10.95</v>
      </c>
      <c r="H80" s="14">
        <f t="shared" si="3"/>
        <v>10.95</v>
      </c>
      <c r="I80" s="1" t="s">
        <v>120</v>
      </c>
    </row>
    <row r="81" customHeight="1" spans="1:9">
      <c r="A81" s="16" t="s">
        <v>131</v>
      </c>
      <c r="B81" s="17" t="s">
        <v>223</v>
      </c>
      <c r="C81" s="17" t="s">
        <v>213</v>
      </c>
      <c r="D81" s="18" t="s">
        <v>134</v>
      </c>
      <c r="E81" s="17" t="s">
        <v>76</v>
      </c>
      <c r="F81" s="19" t="s">
        <v>204</v>
      </c>
      <c r="G81" s="20">
        <v>11.91</v>
      </c>
      <c r="H81" s="14">
        <f t="shared" si="3"/>
        <v>11.91</v>
      </c>
      <c r="I81" s="1" t="s">
        <v>120</v>
      </c>
    </row>
    <row r="82" customHeight="1" spans="1:9">
      <c r="A82" s="16" t="s">
        <v>131</v>
      </c>
      <c r="B82" s="17" t="s">
        <v>231</v>
      </c>
      <c r="C82" s="17" t="s">
        <v>232</v>
      </c>
      <c r="D82" s="18" t="s">
        <v>134</v>
      </c>
      <c r="E82" s="17" t="s">
        <v>76</v>
      </c>
      <c r="F82" s="19" t="s">
        <v>233</v>
      </c>
      <c r="G82" s="20">
        <v>5.43</v>
      </c>
      <c r="H82" s="14">
        <f t="shared" si="3"/>
        <v>70.59</v>
      </c>
      <c r="I82" s="1" t="s">
        <v>120</v>
      </c>
    </row>
    <row r="83" customHeight="1" spans="1:9">
      <c r="A83" s="16" t="s">
        <v>131</v>
      </c>
      <c r="B83" s="17" t="s">
        <v>231</v>
      </c>
      <c r="C83" s="17" t="s">
        <v>234</v>
      </c>
      <c r="D83" s="18" t="s">
        <v>134</v>
      </c>
      <c r="E83" s="17" t="s">
        <v>76</v>
      </c>
      <c r="F83" s="19" t="s">
        <v>211</v>
      </c>
      <c r="G83" s="20">
        <v>17.025</v>
      </c>
      <c r="H83" s="14">
        <f t="shared" si="3"/>
        <v>34.05</v>
      </c>
      <c r="I83" s="1" t="s">
        <v>120</v>
      </c>
    </row>
    <row r="84" customHeight="1" spans="1:9">
      <c r="A84" s="16" t="s">
        <v>131</v>
      </c>
      <c r="B84" s="17" t="s">
        <v>235</v>
      </c>
      <c r="C84" s="17" t="s">
        <v>236</v>
      </c>
      <c r="D84" s="18" t="s">
        <v>134</v>
      </c>
      <c r="E84" s="17" t="s">
        <v>76</v>
      </c>
      <c r="F84" s="19" t="s">
        <v>237</v>
      </c>
      <c r="G84" s="20">
        <v>18.09</v>
      </c>
      <c r="H84" s="14">
        <f t="shared" si="3"/>
        <v>72.36</v>
      </c>
      <c r="I84" s="1" t="s">
        <v>120</v>
      </c>
    </row>
    <row r="85" customHeight="1" spans="1:9">
      <c r="A85" s="16" t="s">
        <v>131</v>
      </c>
      <c r="B85" s="17" t="s">
        <v>238</v>
      </c>
      <c r="C85" s="17" t="s">
        <v>219</v>
      </c>
      <c r="D85" s="18" t="s">
        <v>134</v>
      </c>
      <c r="E85" s="17" t="s">
        <v>76</v>
      </c>
      <c r="F85" s="19" t="s">
        <v>227</v>
      </c>
      <c r="G85" s="20">
        <v>4.86</v>
      </c>
      <c r="H85" s="14">
        <f t="shared" si="3"/>
        <v>48.6</v>
      </c>
      <c r="I85" s="1" t="s">
        <v>120</v>
      </c>
    </row>
    <row r="86" customHeight="1" spans="1:9">
      <c r="A86" s="16" t="s">
        <v>131</v>
      </c>
      <c r="B86" s="17" t="s">
        <v>238</v>
      </c>
      <c r="C86" s="17" t="s">
        <v>230</v>
      </c>
      <c r="D86" s="18" t="s">
        <v>134</v>
      </c>
      <c r="E86" s="17" t="s">
        <v>76</v>
      </c>
      <c r="F86" s="19" t="s">
        <v>214</v>
      </c>
      <c r="G86" s="20">
        <v>5.925</v>
      </c>
      <c r="H86" s="14">
        <f t="shared" si="3"/>
        <v>35.55</v>
      </c>
      <c r="I86" s="1" t="s">
        <v>120</v>
      </c>
    </row>
    <row r="87" customHeight="1" spans="1:9">
      <c r="A87" s="16" t="s">
        <v>131</v>
      </c>
      <c r="B87" s="17" t="s">
        <v>238</v>
      </c>
      <c r="C87" s="17" t="s">
        <v>220</v>
      </c>
      <c r="D87" s="18" t="s">
        <v>134</v>
      </c>
      <c r="E87" s="17" t="s">
        <v>76</v>
      </c>
      <c r="F87" s="19" t="s">
        <v>161</v>
      </c>
      <c r="G87" s="20">
        <v>3.195</v>
      </c>
      <c r="H87" s="14">
        <f t="shared" si="3"/>
        <v>79.875</v>
      </c>
      <c r="I87" s="1" t="s">
        <v>120</v>
      </c>
    </row>
    <row r="88" customHeight="1" spans="1:9">
      <c r="A88" s="16" t="s">
        <v>131</v>
      </c>
      <c r="B88" s="17" t="s">
        <v>238</v>
      </c>
      <c r="C88" s="17" t="s">
        <v>239</v>
      </c>
      <c r="D88" s="18" t="s">
        <v>134</v>
      </c>
      <c r="E88" s="17" t="s">
        <v>76</v>
      </c>
      <c r="F88" s="19" t="s">
        <v>211</v>
      </c>
      <c r="G88" s="20">
        <v>9.885</v>
      </c>
      <c r="H88" s="14">
        <f t="shared" si="3"/>
        <v>19.77</v>
      </c>
      <c r="I88" s="1" t="s">
        <v>120</v>
      </c>
    </row>
    <row r="89" customHeight="1" spans="1:9">
      <c r="A89" s="16" t="s">
        <v>131</v>
      </c>
      <c r="B89" s="17" t="s">
        <v>238</v>
      </c>
      <c r="C89" s="17" t="s">
        <v>222</v>
      </c>
      <c r="D89" s="18" t="s">
        <v>134</v>
      </c>
      <c r="E89" s="17" t="s">
        <v>76</v>
      </c>
      <c r="F89" s="19" t="s">
        <v>139</v>
      </c>
      <c r="G89" s="20">
        <v>4.86</v>
      </c>
      <c r="H89" s="14">
        <f t="shared" si="3"/>
        <v>43.74</v>
      </c>
      <c r="I89" s="1" t="s">
        <v>120</v>
      </c>
    </row>
    <row r="90" customHeight="1" spans="1:9">
      <c r="A90" s="16" t="s">
        <v>131</v>
      </c>
      <c r="B90" s="17" t="s">
        <v>238</v>
      </c>
      <c r="C90" s="17" t="s">
        <v>240</v>
      </c>
      <c r="D90" s="18" t="s">
        <v>134</v>
      </c>
      <c r="E90" s="17" t="s">
        <v>76</v>
      </c>
      <c r="F90" s="19" t="s">
        <v>211</v>
      </c>
      <c r="G90" s="20">
        <v>9.885</v>
      </c>
      <c r="H90" s="14">
        <f t="shared" si="3"/>
        <v>19.77</v>
      </c>
      <c r="I90" s="1" t="s">
        <v>120</v>
      </c>
    </row>
    <row r="91" customHeight="1" spans="1:9">
      <c r="A91" s="16" t="s">
        <v>131</v>
      </c>
      <c r="B91" s="17" t="s">
        <v>235</v>
      </c>
      <c r="C91" s="17" t="s">
        <v>241</v>
      </c>
      <c r="D91" s="18" t="s">
        <v>134</v>
      </c>
      <c r="E91" s="17" t="s">
        <v>76</v>
      </c>
      <c r="F91" s="19" t="s">
        <v>211</v>
      </c>
      <c r="G91" s="20">
        <v>11.325</v>
      </c>
      <c r="H91" s="14">
        <f t="shared" si="3"/>
        <v>22.65</v>
      </c>
      <c r="I91" s="1" t="s">
        <v>120</v>
      </c>
    </row>
    <row r="92" customHeight="1" spans="1:9">
      <c r="A92" s="16" t="s">
        <v>131</v>
      </c>
      <c r="B92" s="17" t="s">
        <v>235</v>
      </c>
      <c r="C92" s="17" t="s">
        <v>242</v>
      </c>
      <c r="D92" s="18" t="s">
        <v>134</v>
      </c>
      <c r="E92" s="17" t="s">
        <v>76</v>
      </c>
      <c r="F92" s="19" t="s">
        <v>211</v>
      </c>
      <c r="G92" s="20">
        <v>10.245</v>
      </c>
      <c r="H92" s="14">
        <f t="shared" si="3"/>
        <v>20.49</v>
      </c>
      <c r="I92" s="1" t="s">
        <v>120</v>
      </c>
    </row>
    <row r="93" customHeight="1" spans="1:9">
      <c r="A93" s="16" t="s">
        <v>131</v>
      </c>
      <c r="B93" s="17" t="s">
        <v>235</v>
      </c>
      <c r="C93" s="17" t="s">
        <v>243</v>
      </c>
      <c r="D93" s="18" t="s">
        <v>134</v>
      </c>
      <c r="E93" s="17" t="s">
        <v>76</v>
      </c>
      <c r="F93" s="19" t="s">
        <v>211</v>
      </c>
      <c r="G93" s="20">
        <v>7.5</v>
      </c>
      <c r="H93" s="14">
        <f t="shared" si="3"/>
        <v>15</v>
      </c>
      <c r="I93" s="1" t="s">
        <v>120</v>
      </c>
    </row>
    <row r="94" customHeight="1" spans="1:9">
      <c r="A94" s="16" t="s">
        <v>131</v>
      </c>
      <c r="B94" s="17" t="s">
        <v>244</v>
      </c>
      <c r="C94" s="17" t="s">
        <v>210</v>
      </c>
      <c r="D94" s="18" t="s">
        <v>134</v>
      </c>
      <c r="E94" s="17" t="s">
        <v>76</v>
      </c>
      <c r="F94" s="19" t="s">
        <v>179</v>
      </c>
      <c r="G94" s="20">
        <v>10.71</v>
      </c>
      <c r="H94" s="14">
        <f t="shared" si="3"/>
        <v>85.68</v>
      </c>
      <c r="I94" s="1" t="s">
        <v>120</v>
      </c>
    </row>
    <row r="95" customHeight="1" spans="1:9">
      <c r="A95" s="16" t="s">
        <v>131</v>
      </c>
      <c r="B95" s="17" t="s">
        <v>244</v>
      </c>
      <c r="C95" s="17" t="s">
        <v>213</v>
      </c>
      <c r="D95" s="18" t="s">
        <v>134</v>
      </c>
      <c r="E95" s="17" t="s">
        <v>76</v>
      </c>
      <c r="F95" s="19" t="s">
        <v>227</v>
      </c>
      <c r="G95" s="20">
        <v>6.42</v>
      </c>
      <c r="H95" s="14">
        <f t="shared" si="3"/>
        <v>64.2</v>
      </c>
      <c r="I95" s="1" t="s">
        <v>120</v>
      </c>
    </row>
    <row r="96" customHeight="1" spans="1:9">
      <c r="A96" s="16" t="s">
        <v>131</v>
      </c>
      <c r="B96" s="17" t="s">
        <v>244</v>
      </c>
      <c r="C96" s="17" t="s">
        <v>212</v>
      </c>
      <c r="D96" s="18" t="s">
        <v>134</v>
      </c>
      <c r="E96" s="17" t="s">
        <v>76</v>
      </c>
      <c r="F96" s="19" t="s">
        <v>182</v>
      </c>
      <c r="G96" s="20">
        <v>5.28</v>
      </c>
      <c r="H96" s="14">
        <f t="shared" si="3"/>
        <v>105.6</v>
      </c>
      <c r="I96" s="1" t="s">
        <v>120</v>
      </c>
    </row>
    <row r="97" customHeight="1" spans="1:9">
      <c r="A97" s="16" t="s">
        <v>131</v>
      </c>
      <c r="B97" s="17" t="s">
        <v>244</v>
      </c>
      <c r="C97" s="17" t="s">
        <v>215</v>
      </c>
      <c r="D97" s="18" t="s">
        <v>134</v>
      </c>
      <c r="E97" s="17" t="s">
        <v>76</v>
      </c>
      <c r="F97" s="19" t="s">
        <v>161</v>
      </c>
      <c r="G97" s="20">
        <v>3.36</v>
      </c>
      <c r="H97" s="14">
        <f t="shared" si="3"/>
        <v>84</v>
      </c>
      <c r="I97" s="1" t="s">
        <v>120</v>
      </c>
    </row>
    <row r="98" customHeight="1" spans="1:9">
      <c r="A98" s="16" t="s">
        <v>131</v>
      </c>
      <c r="B98" s="17" t="s">
        <v>244</v>
      </c>
      <c r="C98" s="17" t="s">
        <v>216</v>
      </c>
      <c r="D98" s="18" t="s">
        <v>134</v>
      </c>
      <c r="E98" s="17" t="s">
        <v>76</v>
      </c>
      <c r="F98" s="19" t="s">
        <v>197</v>
      </c>
      <c r="G98" s="20">
        <v>2.19</v>
      </c>
      <c r="H98" s="14">
        <f t="shared" si="3"/>
        <v>87.6</v>
      </c>
      <c r="I98" s="1" t="s">
        <v>120</v>
      </c>
    </row>
    <row r="99" customHeight="1" spans="1:9">
      <c r="A99" s="16" t="s">
        <v>131</v>
      </c>
      <c r="B99" s="17" t="s">
        <v>245</v>
      </c>
      <c r="C99" s="17" t="s">
        <v>196</v>
      </c>
      <c r="D99" s="18" t="s">
        <v>134</v>
      </c>
      <c r="E99" s="17" t="s">
        <v>192</v>
      </c>
      <c r="F99" s="19">
        <v>10</v>
      </c>
      <c r="G99" s="20">
        <v>5.85</v>
      </c>
      <c r="H99" s="14">
        <f t="shared" si="3"/>
        <v>58.5</v>
      </c>
      <c r="I99" s="1" t="s">
        <v>120</v>
      </c>
    </row>
    <row r="100" customHeight="1" spans="1:9">
      <c r="A100" s="21" t="s">
        <v>246</v>
      </c>
      <c r="B100" s="22" t="s">
        <v>247</v>
      </c>
      <c r="C100" s="22" t="s">
        <v>248</v>
      </c>
      <c r="D100" s="18" t="s">
        <v>249</v>
      </c>
      <c r="E100" s="23" t="s">
        <v>250</v>
      </c>
      <c r="F100" s="23">
        <v>400</v>
      </c>
      <c r="G100" s="24">
        <v>8.57</v>
      </c>
      <c r="H100" s="14">
        <f t="shared" si="3"/>
        <v>3428</v>
      </c>
      <c r="I100" s="1" t="s">
        <v>120</v>
      </c>
    </row>
    <row r="101" customHeight="1" spans="1:9">
      <c r="A101" s="21" t="s">
        <v>246</v>
      </c>
      <c r="B101" s="22" t="s">
        <v>247</v>
      </c>
      <c r="C101" s="22" t="s">
        <v>251</v>
      </c>
      <c r="D101" s="18" t="s">
        <v>249</v>
      </c>
      <c r="E101" s="23" t="s">
        <v>250</v>
      </c>
      <c r="F101" s="23">
        <v>500</v>
      </c>
      <c r="G101" s="24">
        <v>17.14</v>
      </c>
      <c r="H101" s="14">
        <f t="shared" si="3"/>
        <v>8570</v>
      </c>
      <c r="I101" s="1" t="s">
        <v>120</v>
      </c>
    </row>
    <row r="102" customHeight="1" spans="1:9">
      <c r="A102" s="21" t="s">
        <v>246</v>
      </c>
      <c r="B102" s="22" t="s">
        <v>247</v>
      </c>
      <c r="C102" s="22" t="s">
        <v>252</v>
      </c>
      <c r="D102" s="18" t="s">
        <v>249</v>
      </c>
      <c r="E102" s="23" t="s">
        <v>250</v>
      </c>
      <c r="F102" s="23">
        <v>600</v>
      </c>
      <c r="G102" s="24">
        <v>31.43</v>
      </c>
      <c r="H102" s="14">
        <f t="shared" si="3"/>
        <v>18858</v>
      </c>
      <c r="I102" s="1" t="s">
        <v>120</v>
      </c>
    </row>
    <row r="103" customHeight="1" spans="1:9">
      <c r="A103" s="21" t="s">
        <v>246</v>
      </c>
      <c r="B103" s="22" t="s">
        <v>247</v>
      </c>
      <c r="C103" s="22" t="s">
        <v>253</v>
      </c>
      <c r="D103" s="18" t="s">
        <v>249</v>
      </c>
      <c r="E103" s="23" t="s">
        <v>250</v>
      </c>
      <c r="F103" s="23">
        <v>200</v>
      </c>
      <c r="G103" s="24">
        <v>597</v>
      </c>
      <c r="H103" s="14">
        <f t="shared" si="3"/>
        <v>119400</v>
      </c>
      <c r="I103" s="1" t="s">
        <v>120</v>
      </c>
    </row>
    <row r="104" customHeight="1" spans="1:9">
      <c r="A104" s="21" t="s">
        <v>112</v>
      </c>
      <c r="B104" s="22" t="s">
        <v>113</v>
      </c>
      <c r="C104" s="22"/>
      <c r="D104" s="18" t="s">
        <v>114</v>
      </c>
      <c r="E104" s="23"/>
      <c r="F104" s="23">
        <v>19</v>
      </c>
      <c r="G104" s="24">
        <v>155</v>
      </c>
      <c r="H104" s="14">
        <f t="shared" si="3"/>
        <v>2945</v>
      </c>
      <c r="I104" s="1" t="s">
        <v>120</v>
      </c>
    </row>
    <row r="105" customHeight="1" spans="1:9">
      <c r="A105" s="21" t="s">
        <v>115</v>
      </c>
      <c r="B105" s="22" t="s">
        <v>116</v>
      </c>
      <c r="C105" s="22"/>
      <c r="D105" s="18" t="s">
        <v>117</v>
      </c>
      <c r="E105" s="18" t="s">
        <v>118</v>
      </c>
      <c r="F105" s="23">
        <v>14.6</v>
      </c>
      <c r="G105" s="24">
        <v>2419.12</v>
      </c>
      <c r="H105" s="14">
        <f t="shared" si="3"/>
        <v>35319.152</v>
      </c>
      <c r="I105" s="1" t="s">
        <v>120</v>
      </c>
    </row>
    <row r="106" customHeight="1" spans="1:9">
      <c r="A106" s="21" t="s">
        <v>115</v>
      </c>
      <c r="B106" s="22" t="s">
        <v>119</v>
      </c>
      <c r="C106" s="22"/>
      <c r="D106" s="18" t="s">
        <v>117</v>
      </c>
      <c r="E106" s="18" t="s">
        <v>118</v>
      </c>
      <c r="F106" s="23">
        <v>13</v>
      </c>
      <c r="G106" s="24">
        <v>2637.17</v>
      </c>
      <c r="H106" s="14">
        <f t="shared" si="3"/>
        <v>34283.21</v>
      </c>
      <c r="I106" s="1" t="s">
        <v>120</v>
      </c>
    </row>
    <row r="107" ht="32" customHeight="1" spans="1:8">
      <c r="A107" s="21"/>
      <c r="B107" s="25" t="s">
        <v>27</v>
      </c>
      <c r="C107" s="26">
        <f>G107</f>
        <v>0</v>
      </c>
      <c r="D107" s="27"/>
      <c r="E107" s="27"/>
      <c r="F107" s="27"/>
      <c r="G107" s="28"/>
      <c r="H107" s="29">
        <f>SUM(H2:H106)</f>
        <v>764091.5687</v>
      </c>
    </row>
  </sheetData>
  <mergeCells count="1">
    <mergeCell ref="C107:G10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开票信息</vt:lpstr>
      <vt:lpstr>合同</vt:lpstr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2022-06-10T08:13:00Z</dcterms:created>
  <dcterms:modified xsi:type="dcterms:W3CDTF">2023-10-17T04:41:27Z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00525B036DD04B35AB2E4E381B0455AE</vt:lpwstr>
  </property>
  <property fmtid="{D5CDD505-2E9C-101B-9397-08002B2CF9AE}" pid="3" name="KSOProductBuildVer">
    <vt:lpwstr>2052-12.1.0.15712</vt:lpwstr>
  </property>
</Properties>
</file>