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付款申请" sheetId="2" r:id="rId1"/>
    <sheet name="付款明细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<sst xmlns="http://schemas.openxmlformats.org/spreadsheetml/2006/main" count="128" uniqueCount="69">
  <si>
    <t>付款申请单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</si>
  <si>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</si>
  <si>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</si>
  <si>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</si>
  <si>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</si>
  <si>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</si>
  <si>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</si>
  <si>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</si>
  <si>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支付沁园公寓改造材料费22.7.1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</si>
  <si>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</si>
  <si>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</si>
  <si>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</si>
  <si>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</si>
  <si>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</si>
  <si>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</si>
  <si>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</si>
  <si>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</si>
  <si>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</si>
  <si>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</si>
  <si>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</si>
  <si>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</si>
  <si>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</si>
  <si>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</si>
  <si>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</si>
  <si>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</si>
  <si>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保定市北泽高桥阀门销售有限公司</t>
  </si>
  <si>
    <t>开户行：</t>
  </si>
  <si>
    <t>建设银行阳光大街支行</t>
  </si>
  <si>
    <t>账号：</t>
  </si>
  <si>
    <t>1305 0166 5908 0000 1264</t>
  </si>
  <si>
    <t>领款人签字及日期</t>
  </si>
  <si>
    <t>备注</t>
  </si>
  <si>
    <t>序号</t>
  </si>
  <si>
    <t>商品全名</t>
  </si>
  <si>
    <t>型号</t>
  </si>
  <si>
    <t>单位</t>
  </si>
  <si>
    <t>数量</t>
  </si>
  <si>
    <t>单价</t>
  </si>
  <si>
    <t>金额</t>
  </si>
  <si>
    <t>木托</t>
  </si>
  <si>
    <t>套</t>
  </si>
  <si>
    <t>U型卡</t>
  </si>
  <si>
    <t>个</t>
  </si>
  <si>
    <t>弯头</t>
  </si>
  <si>
    <t>法兰垫</t>
  </si>
  <si>
    <t>螺栓</t>
  </si>
  <si>
    <t>8*30</t>
  </si>
  <si>
    <t>铜闸阀</t>
  </si>
  <si>
    <t>铜过滤器</t>
  </si>
  <si>
    <t>不锈钢软接</t>
  </si>
  <si>
    <t>根</t>
  </si>
  <si>
    <t>电动阀</t>
  </si>
  <si>
    <t>三通</t>
  </si>
  <si>
    <t>50*25</t>
  </si>
  <si>
    <t>25*20</t>
  </si>
  <si>
    <t>浮球阀</t>
  </si>
  <si>
    <t>铜球阀</t>
  </si>
  <si>
    <t>油任</t>
  </si>
  <si>
    <t>拉爆</t>
  </si>
  <si>
    <t>通丝</t>
  </si>
  <si>
    <t>螺母</t>
  </si>
  <si>
    <t>生料带</t>
  </si>
  <si>
    <t>丝接弯头</t>
  </si>
  <si>
    <t>50*20</t>
  </si>
  <si>
    <t>大小头</t>
  </si>
  <si>
    <t>麻</t>
  </si>
  <si>
    <t>捆</t>
  </si>
  <si>
    <t>不锈钢U型卡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</si>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</sst>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76" fontId="3" fillId="0" borderId="3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3" fillId="3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4" borderId="3" xfId="0" applyFont="1" applyFill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5" borderId="3" xfId="0" applyFont="1" applyFill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177" fontId="5" fillId="0" borderId="3" xfId="0" applyNumberFormat="1" applyFont="1" applyBorder="1" applyAlignment="1">
      <alignment horizontal="right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3" borderId="3" xfId="0" applyNumberFormat="1" applyFont="1" applyFill="1" applyBorder="1" applyAlignment="1">
      <alignment horizontal="right" vertical="center"/>
    </xf>
    <xf numFmtId="177" fontId="5" fillId="6" borderId="3" xfId="0" applyNumberFormat="1" applyFont="1" applyFill="1" applyBorder="1" applyAlignment="1">
      <alignment horizontal="right" vertical="center"/>
    </xf>
    <xf numFmtId="0" fontId="5" fillId="3" borderId="0" xfId="0" applyFont="1" applyFill="1">
      <alignment vertical="center"/>
    </xf>
    <xf numFmtId="0" fontId="5" fillId="0" borderId="4" xfId="0" applyFont="1" applyBorder="1" applyAlignment="1">
      <alignment vertical="center" wrapText="1"/>
    </xf>
    <xf numFmtId="177" fontId="5" fillId="6" borderId="2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4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2" sqref="B2"/>
    </sheetView>
  </sheetViews>
  <sheetFormatPr defaultColWidth="15.0916666666667" defaultRowHeight="23" customHeight="1" outlineLevelCol="7"/>
  <cols>
    <col min="1" max="1" width="14.0916666666667" style="10" customWidth="1"/>
    <col min="2" max="2" width="14.3666666666667" style="10" customWidth="1"/>
    <col min="3" max="3" width="14.275" style="10" customWidth="1"/>
    <col min="4" max="4" width="14.0916666666667" style="10" customWidth="1"/>
    <col min="5" max="5" width="13.6333333333333" style="10" customWidth="1"/>
    <col min="6" max="16384" width="15.0916666666667" style="10" customWidth="1"/>
  </cols>
  <sheetData>
    <row r="1" s="10" customFormat="1" customHeight="1" spans="1:6">
      <c r="A1" s="11" t="s">
        <v>0</v>
      </c>
      <c r="B1" s="11"/>
      <c r="C1" s="11"/>
      <c r="D1" s="11"/>
      <c r="E1" s="11"/>
      <c r="F1" s="11"/>
    </row>
    <row r="2" s="10" customFormat="1" customHeight="1" spans="1:6">
      <c r="A2" s="12" t="s">
        <v>1</v>
      </c>
      <c r="B2" s="13" t="s">
        <v>2</v>
      </c>
      <c r="C2" s="12" t="s">
        <v>3</v>
      </c>
      <c r="D2" s="13" t="s">
        <v>4</v>
      </c>
      <c r="E2" s="12" t="s">
        <v>5</v>
      </c>
      <c r="F2" s="13" t="s">
        <v>6</v>
      </c>
    </row>
    <row r="3" s="10" customFormat="1" customHeight="1" spans="1:6">
      <c r="A3" s="12" t="s">
        <v>7</v>
      </c>
      <c r="B3" s="14" t="s">
        <v>8</v>
      </c>
      <c r="C3" s="14"/>
      <c r="D3" s="14"/>
      <c r="E3" s="14"/>
      <c r="F3" s="14"/>
    </row>
    <row r="4" s="10" customFormat="1" customHeight="1" spans="1:6">
      <c r="A4" s="12" t="s">
        <v>9</v>
      </c>
      <c r="B4" s="14"/>
      <c r="C4" s="14"/>
      <c r="D4" s="14"/>
      <c r="E4" s="14"/>
      <c r="F4" s="14"/>
    </row>
    <row r="5" s="10" customFormat="1" customHeight="1" spans="1:6">
      <c r="A5" s="12" t="s">
        <v>10</v>
      </c>
      <c r="B5" s="14"/>
      <c r="C5" s="14"/>
      <c r="D5" s="14"/>
      <c r="E5" s="14"/>
      <c r="F5" s="14"/>
    </row>
    <row r="6" s="10" customFormat="1" customHeight="1" spans="1:6">
      <c r="A6" s="15" t="s">
        <v>11</v>
      </c>
      <c r="B6" s="16"/>
      <c r="C6" s="16"/>
      <c r="D6" s="16"/>
      <c r="E6" s="16"/>
      <c r="F6" s="17"/>
    </row>
    <row r="7" s="10" customFormat="1" customHeight="1" spans="1:6">
      <c r="A7" s="12" t="s">
        <v>12</v>
      </c>
      <c r="B7" s="18">
        <v>3490</v>
      </c>
      <c r="C7" s="12" t="s">
        <v>13</v>
      </c>
      <c r="D7" s="19">
        <v>1</v>
      </c>
      <c r="E7" s="12" t="s">
        <v>14</v>
      </c>
      <c r="F7" s="20" t="s">
        <v>15</v>
      </c>
    </row>
    <row r="8" s="10" customFormat="1" customHeight="1" spans="1:6">
      <c r="A8" s="12" t="s">
        <v>16</v>
      </c>
      <c r="B8" s="18">
        <v>3490</v>
      </c>
      <c r="C8" s="12" t="s">
        <v>17</v>
      </c>
      <c r="D8" s="21"/>
      <c r="E8" s="12" t="s">
        <v>18</v>
      </c>
      <c r="F8" s="22">
        <f>D8+B7</f>
        <v>3490</v>
      </c>
    </row>
    <row r="9" s="10" customFormat="1" customHeight="1" spans="1:8">
      <c r="A9" s="12" t="s">
        <v>19</v>
      </c>
      <c r="B9" s="18">
        <v>3490</v>
      </c>
      <c r="C9" s="12" t="s">
        <v>20</v>
      </c>
      <c r="D9" s="22">
        <f>B9-F8</f>
        <v>0</v>
      </c>
      <c r="E9" s="12"/>
      <c r="F9" s="18"/>
      <c r="H9" s="23"/>
    </row>
    <row r="10" s="10" customFormat="1" customHeight="1" spans="1:8">
      <c r="A10" s="12" t="s">
        <v>21</v>
      </c>
      <c r="B10" s="18">
        <v>0</v>
      </c>
      <c r="C10" s="24" t="s">
        <v>22</v>
      </c>
      <c r="D10" s="21">
        <v>0</v>
      </c>
      <c r="E10" s="12" t="s">
        <v>23</v>
      </c>
      <c r="F10" s="25">
        <f>B8-D10</f>
        <v>3490</v>
      </c>
      <c r="H10" s="23"/>
    </row>
    <row r="11" s="10" customFormat="1" customHeight="1" spans="1:6">
      <c r="A11" s="12" t="s">
        <v>24</v>
      </c>
      <c r="B11" s="26" t="s">
        <v>25</v>
      </c>
      <c r="C11" s="26"/>
      <c r="D11" s="26"/>
      <c r="E11" s="26"/>
      <c r="F11" s="27"/>
    </row>
    <row r="12" s="10" customFormat="1" customHeight="1" spans="1:6">
      <c r="A12" s="12" t="s">
        <v>26</v>
      </c>
      <c r="B12" s="28" t="s">
        <v>27</v>
      </c>
      <c r="C12" s="26"/>
      <c r="D12" s="26"/>
      <c r="E12" s="26"/>
      <c r="F12" s="27"/>
    </row>
    <row r="13" s="10" customFormat="1" customHeight="1" spans="1:6">
      <c r="A13" s="12" t="s">
        <v>28</v>
      </c>
      <c r="B13" s="26" t="s">
        <v>29</v>
      </c>
      <c r="C13" s="26"/>
      <c r="D13" s="26"/>
      <c r="E13" s="26"/>
      <c r="F13" s="27"/>
    </row>
    <row r="14" s="10" customFormat="1" customHeight="1" spans="1:6">
      <c r="A14" s="15" t="s">
        <v>30</v>
      </c>
      <c r="B14" s="16"/>
      <c r="C14" s="16"/>
      <c r="D14" s="16"/>
      <c r="E14" s="16"/>
      <c r="F14" s="17"/>
    </row>
    <row r="15" s="10" customFormat="1" customHeight="1" spans="1:6">
      <c r="A15" s="29"/>
      <c r="B15" s="29"/>
      <c r="C15" s="29"/>
      <c r="D15" s="29"/>
      <c r="E15" s="29"/>
      <c r="F15" s="29"/>
    </row>
    <row r="16" s="10" customFormat="1" customHeight="1" spans="1:6">
      <c r="A16" s="30" t="s">
        <v>31</v>
      </c>
      <c r="B16" s="30"/>
      <c r="C16" s="30"/>
      <c r="D16" s="30"/>
      <c r="E16" s="30"/>
      <c r="F16" s="30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pane ySplit="1" topLeftCell="A5" activePane="bottomLeft" state="frozen"/>
      <selection/>
      <selection pane="bottomLeft" activeCell="C50" sqref="C50"/>
    </sheetView>
  </sheetViews>
  <sheetFormatPr defaultColWidth="8.725" defaultRowHeight="13.5" outlineLevelCol="6"/>
  <cols>
    <col min="1" max="1" width="9.25"/>
    <col min="2" max="2" width="17.375" customWidth="1"/>
    <col min="3" max="3" width="15.625" customWidth="1"/>
  </cols>
  <sheetData>
    <row r="1" ht="18.75" spans="1:7">
      <c r="A1" s="1" t="s">
        <v>32</v>
      </c>
      <c r="B1" s="2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</row>
    <row r="2" spans="1:7">
      <c r="A2" s="4">
        <v>44719</v>
      </c>
      <c r="B2" s="5" t="s">
        <v>39</v>
      </c>
      <c r="C2" s="5">
        <v>350</v>
      </c>
      <c r="D2" s="5" t="s">
        <v>40</v>
      </c>
      <c r="E2" s="5">
        <v>5</v>
      </c>
      <c r="F2" s="5">
        <v>27</v>
      </c>
      <c r="G2" s="6">
        <f>E2*F2</f>
        <v>135</v>
      </c>
    </row>
    <row r="3" spans="1:7">
      <c r="A3" s="4">
        <v>44719</v>
      </c>
      <c r="B3" s="5" t="s">
        <v>41</v>
      </c>
      <c r="C3" s="5">
        <v>300</v>
      </c>
      <c r="D3" s="5" t="s">
        <v>42</v>
      </c>
      <c r="E3" s="5">
        <v>4</v>
      </c>
      <c r="F3" s="5">
        <v>10.5</v>
      </c>
      <c r="G3" s="6">
        <f>E3*F3</f>
        <v>42</v>
      </c>
    </row>
    <row r="4" spans="1:7">
      <c r="A4" s="4">
        <v>44719</v>
      </c>
      <c r="B4" s="5" t="s">
        <v>43</v>
      </c>
      <c r="C4" s="5">
        <v>25</v>
      </c>
      <c r="D4" s="5" t="s">
        <v>42</v>
      </c>
      <c r="E4" s="5">
        <v>30</v>
      </c>
      <c r="F4" s="5">
        <v>3.4</v>
      </c>
      <c r="G4" s="6">
        <f>E4*F4</f>
        <v>102</v>
      </c>
    </row>
    <row r="5" spans="1:7">
      <c r="A5" s="4">
        <v>44719</v>
      </c>
      <c r="B5" s="5" t="s">
        <v>44</v>
      </c>
      <c r="C5" s="5">
        <v>125</v>
      </c>
      <c r="D5" s="5" t="s">
        <v>42</v>
      </c>
      <c r="E5" s="5">
        <v>4</v>
      </c>
      <c r="F5" s="5">
        <v>2.9</v>
      </c>
      <c r="G5" s="6">
        <f>E5*F5</f>
        <v>11.6</v>
      </c>
    </row>
    <row r="6" spans="1:7">
      <c r="A6" s="4">
        <v>44719</v>
      </c>
      <c r="B6" s="5" t="s">
        <v>45</v>
      </c>
      <c r="C6" s="5" t="s">
        <v>46</v>
      </c>
      <c r="D6" s="5" t="s">
        <v>40</v>
      </c>
      <c r="E6" s="5">
        <v>10</v>
      </c>
      <c r="F6" s="5">
        <v>0.35</v>
      </c>
      <c r="G6" s="6">
        <f>E6*F6</f>
        <v>3.5</v>
      </c>
    </row>
    <row r="7" spans="1:7">
      <c r="A7" s="7">
        <v>44728</v>
      </c>
      <c r="B7" s="5" t="s">
        <v>47</v>
      </c>
      <c r="C7" s="5">
        <v>50</v>
      </c>
      <c r="D7" s="5" t="s">
        <v>42</v>
      </c>
      <c r="E7" s="5">
        <v>3</v>
      </c>
      <c r="F7" s="5">
        <v>94</v>
      </c>
      <c r="G7" s="6">
        <f>E7*F7</f>
        <v>282</v>
      </c>
    </row>
    <row r="8" spans="1:7">
      <c r="A8" s="7">
        <v>44728</v>
      </c>
      <c r="B8" s="5" t="s">
        <v>47</v>
      </c>
      <c r="C8" s="5">
        <v>20</v>
      </c>
      <c r="D8" s="5" t="s">
        <v>42</v>
      </c>
      <c r="E8" s="5">
        <v>8</v>
      </c>
      <c r="F8" s="5">
        <v>23</v>
      </c>
      <c r="G8" s="6">
        <f>E8*F8</f>
        <v>184</v>
      </c>
    </row>
    <row r="9" spans="1:7">
      <c r="A9" s="7">
        <v>44728</v>
      </c>
      <c r="B9" s="5" t="s">
        <v>47</v>
      </c>
      <c r="C9" s="5">
        <v>32</v>
      </c>
      <c r="D9" s="5" t="s">
        <v>42</v>
      </c>
      <c r="E9" s="5">
        <v>16</v>
      </c>
      <c r="F9" s="5">
        <v>49</v>
      </c>
      <c r="G9" s="6">
        <f>E9*F9</f>
        <v>784</v>
      </c>
    </row>
    <row r="10" spans="1:7">
      <c r="A10" s="7">
        <v>44728</v>
      </c>
      <c r="B10" s="5" t="s">
        <v>48</v>
      </c>
      <c r="C10" s="5">
        <v>20</v>
      </c>
      <c r="D10" s="5" t="s">
        <v>42</v>
      </c>
      <c r="E10" s="5">
        <v>4</v>
      </c>
      <c r="F10" s="5">
        <v>22</v>
      </c>
      <c r="G10" s="6">
        <f>E10*F10</f>
        <v>88</v>
      </c>
    </row>
    <row r="11" spans="1:7">
      <c r="A11" s="7">
        <v>44728</v>
      </c>
      <c r="B11" s="5" t="s">
        <v>49</v>
      </c>
      <c r="C11" s="5">
        <v>20</v>
      </c>
      <c r="D11" s="5" t="s">
        <v>50</v>
      </c>
      <c r="E11" s="5">
        <v>8</v>
      </c>
      <c r="F11" s="5">
        <v>8</v>
      </c>
      <c r="G11" s="6">
        <f>E11*F11</f>
        <v>64</v>
      </c>
    </row>
    <row r="12" spans="1:7">
      <c r="A12" s="7">
        <v>44728</v>
      </c>
      <c r="B12" s="5" t="s">
        <v>51</v>
      </c>
      <c r="C12" s="5">
        <v>20</v>
      </c>
      <c r="D12" s="5" t="s">
        <v>42</v>
      </c>
      <c r="E12" s="5">
        <v>4</v>
      </c>
      <c r="F12" s="5">
        <v>75</v>
      </c>
      <c r="G12" s="6">
        <f>E12*F12</f>
        <v>300</v>
      </c>
    </row>
    <row r="13" spans="1:7">
      <c r="A13" s="7">
        <v>44728</v>
      </c>
      <c r="B13" s="5" t="s">
        <v>43</v>
      </c>
      <c r="C13" s="5">
        <v>25</v>
      </c>
      <c r="D13" s="5" t="s">
        <v>42</v>
      </c>
      <c r="E13" s="5">
        <v>10</v>
      </c>
      <c r="F13" s="5">
        <v>3.3</v>
      </c>
      <c r="G13" s="6">
        <f>E13*F13</f>
        <v>33</v>
      </c>
    </row>
    <row r="14" spans="1:7">
      <c r="A14" s="7">
        <v>44728</v>
      </c>
      <c r="B14" s="5" t="s">
        <v>43</v>
      </c>
      <c r="C14" s="5">
        <v>20</v>
      </c>
      <c r="D14" s="5" t="s">
        <v>42</v>
      </c>
      <c r="E14" s="5">
        <v>20</v>
      </c>
      <c r="F14" s="5">
        <v>2.2</v>
      </c>
      <c r="G14" s="6">
        <f>E14*F14</f>
        <v>44</v>
      </c>
    </row>
    <row r="15" spans="1:7">
      <c r="A15" s="7">
        <v>44728</v>
      </c>
      <c r="B15" s="5" t="s">
        <v>52</v>
      </c>
      <c r="C15" s="5" t="s">
        <v>53</v>
      </c>
      <c r="D15" s="5" t="s">
        <v>42</v>
      </c>
      <c r="E15" s="5">
        <v>2</v>
      </c>
      <c r="F15" s="5">
        <v>16.5</v>
      </c>
      <c r="G15" s="6">
        <f>E15*F15</f>
        <v>33</v>
      </c>
    </row>
    <row r="16" spans="1:7">
      <c r="A16" s="7">
        <v>44728</v>
      </c>
      <c r="B16" s="5" t="s">
        <v>52</v>
      </c>
      <c r="C16" s="5" t="s">
        <v>54</v>
      </c>
      <c r="D16" s="5" t="s">
        <v>42</v>
      </c>
      <c r="E16" s="5">
        <v>4</v>
      </c>
      <c r="F16" s="5">
        <v>4.7</v>
      </c>
      <c r="G16" s="6">
        <f>E16*F16</f>
        <v>18.8</v>
      </c>
    </row>
    <row r="17" spans="1:7">
      <c r="A17" s="7">
        <v>44728</v>
      </c>
      <c r="B17" s="5" t="s">
        <v>55</v>
      </c>
      <c r="C17" s="5">
        <v>32</v>
      </c>
      <c r="D17" s="5" t="s">
        <v>42</v>
      </c>
      <c r="E17" s="5">
        <v>8</v>
      </c>
      <c r="F17" s="5">
        <v>72</v>
      </c>
      <c r="G17" s="6">
        <f t="shared" ref="G17:G48" si="0">E17*F17</f>
        <v>576</v>
      </c>
    </row>
    <row r="18" spans="1:7">
      <c r="A18" s="7">
        <v>44728</v>
      </c>
      <c r="B18" s="5" t="s">
        <v>56</v>
      </c>
      <c r="C18" s="5">
        <v>15</v>
      </c>
      <c r="D18" s="5" t="s">
        <v>42</v>
      </c>
      <c r="E18" s="5">
        <v>1</v>
      </c>
      <c r="F18" s="5">
        <v>16</v>
      </c>
      <c r="G18" s="6">
        <f t="shared" si="0"/>
        <v>16</v>
      </c>
    </row>
    <row r="19" spans="1:7">
      <c r="A19" s="7">
        <v>44728</v>
      </c>
      <c r="B19" s="5" t="s">
        <v>57</v>
      </c>
      <c r="C19" s="5">
        <v>32</v>
      </c>
      <c r="D19" s="5" t="s">
        <v>42</v>
      </c>
      <c r="E19" s="5">
        <v>16</v>
      </c>
      <c r="F19" s="5">
        <v>10.2</v>
      </c>
      <c r="G19" s="6">
        <f t="shared" si="0"/>
        <v>163.2</v>
      </c>
    </row>
    <row r="20" spans="1:7">
      <c r="A20" s="7">
        <v>44728</v>
      </c>
      <c r="B20" s="5" t="s">
        <v>41</v>
      </c>
      <c r="C20" s="5">
        <v>25</v>
      </c>
      <c r="D20" s="5" t="s">
        <v>42</v>
      </c>
      <c r="E20" s="5">
        <v>30</v>
      </c>
      <c r="F20" s="5">
        <v>0.4</v>
      </c>
      <c r="G20" s="6">
        <f t="shared" si="0"/>
        <v>12</v>
      </c>
    </row>
    <row r="21" spans="1:7">
      <c r="A21" s="7">
        <v>44732</v>
      </c>
      <c r="B21" s="5" t="s">
        <v>47</v>
      </c>
      <c r="C21" s="5">
        <v>20</v>
      </c>
      <c r="D21" s="5" t="s">
        <v>42</v>
      </c>
      <c r="E21" s="5">
        <v>2</v>
      </c>
      <c r="F21" s="5">
        <v>23</v>
      </c>
      <c r="G21" s="6">
        <f t="shared" si="0"/>
        <v>46</v>
      </c>
    </row>
    <row r="22" spans="1:7">
      <c r="A22" s="7">
        <v>44732</v>
      </c>
      <c r="B22" s="5" t="s">
        <v>48</v>
      </c>
      <c r="C22" s="5">
        <v>20</v>
      </c>
      <c r="D22" s="5" t="s">
        <v>42</v>
      </c>
      <c r="E22" s="5">
        <v>1</v>
      </c>
      <c r="F22" s="5">
        <v>22</v>
      </c>
      <c r="G22" s="6">
        <f t="shared" si="0"/>
        <v>22</v>
      </c>
    </row>
    <row r="23" spans="1:7">
      <c r="A23" s="7">
        <v>44732</v>
      </c>
      <c r="B23" s="5" t="s">
        <v>49</v>
      </c>
      <c r="C23" s="5">
        <v>20</v>
      </c>
      <c r="D23" s="5" t="s">
        <v>50</v>
      </c>
      <c r="E23" s="5">
        <v>2</v>
      </c>
      <c r="F23" s="5">
        <v>8</v>
      </c>
      <c r="G23" s="6">
        <f t="shared" si="0"/>
        <v>16</v>
      </c>
    </row>
    <row r="24" spans="1:7">
      <c r="A24" s="7">
        <v>44732</v>
      </c>
      <c r="B24" s="5" t="s">
        <v>51</v>
      </c>
      <c r="C24" s="5">
        <v>20</v>
      </c>
      <c r="D24" s="5" t="s">
        <v>42</v>
      </c>
      <c r="E24" s="5">
        <v>1</v>
      </c>
      <c r="F24" s="5">
        <v>75</v>
      </c>
      <c r="G24" s="6">
        <f t="shared" si="0"/>
        <v>75</v>
      </c>
    </row>
    <row r="25" spans="1:7">
      <c r="A25" s="7">
        <v>44732</v>
      </c>
      <c r="B25" s="5" t="s">
        <v>58</v>
      </c>
      <c r="C25" s="5">
        <v>8</v>
      </c>
      <c r="D25" s="5" t="s">
        <v>42</v>
      </c>
      <c r="E25" s="5">
        <v>50</v>
      </c>
      <c r="F25" s="5">
        <v>0.23</v>
      </c>
      <c r="G25" s="6">
        <f t="shared" si="0"/>
        <v>11.5</v>
      </c>
    </row>
    <row r="26" spans="1:7">
      <c r="A26" s="7">
        <v>44732</v>
      </c>
      <c r="B26" s="5" t="s">
        <v>59</v>
      </c>
      <c r="C26" s="5">
        <v>8</v>
      </c>
      <c r="D26" s="5" t="s">
        <v>50</v>
      </c>
      <c r="E26" s="5">
        <v>4</v>
      </c>
      <c r="F26" s="5">
        <v>6</v>
      </c>
      <c r="G26" s="6">
        <f t="shared" si="0"/>
        <v>24</v>
      </c>
    </row>
    <row r="27" spans="1:7">
      <c r="A27" s="7">
        <v>44732</v>
      </c>
      <c r="B27" s="5" t="s">
        <v>60</v>
      </c>
      <c r="C27" s="5">
        <v>8</v>
      </c>
      <c r="D27" s="5" t="s">
        <v>42</v>
      </c>
      <c r="E27" s="5">
        <v>100</v>
      </c>
      <c r="F27" s="5">
        <v>0.06</v>
      </c>
      <c r="G27" s="6">
        <f t="shared" si="0"/>
        <v>6</v>
      </c>
    </row>
    <row r="28" spans="1:7">
      <c r="A28" s="7">
        <v>44732</v>
      </c>
      <c r="B28" s="5" t="s">
        <v>61</v>
      </c>
      <c r="C28" s="5"/>
      <c r="D28" s="5" t="s">
        <v>42</v>
      </c>
      <c r="E28" s="5">
        <v>10</v>
      </c>
      <c r="F28" s="5">
        <v>1.5</v>
      </c>
      <c r="G28" s="6">
        <f t="shared" si="0"/>
        <v>15</v>
      </c>
    </row>
    <row r="29" spans="1:7">
      <c r="A29" s="7">
        <v>44732</v>
      </c>
      <c r="B29" s="5" t="s">
        <v>62</v>
      </c>
      <c r="C29" s="5">
        <v>50</v>
      </c>
      <c r="D29" s="5" t="s">
        <v>42</v>
      </c>
      <c r="E29" s="5">
        <v>6</v>
      </c>
      <c r="F29" s="5">
        <v>10</v>
      </c>
      <c r="G29" s="6">
        <f t="shared" si="0"/>
        <v>60</v>
      </c>
    </row>
    <row r="30" spans="1:7">
      <c r="A30" s="7">
        <v>44732</v>
      </c>
      <c r="B30" s="5" t="s">
        <v>62</v>
      </c>
      <c r="C30" s="5">
        <v>20</v>
      </c>
      <c r="D30" s="5" t="s">
        <v>42</v>
      </c>
      <c r="E30" s="5">
        <v>10</v>
      </c>
      <c r="F30" s="5">
        <v>2.2</v>
      </c>
      <c r="G30" s="6">
        <f t="shared" si="0"/>
        <v>22</v>
      </c>
    </row>
    <row r="31" spans="1:7">
      <c r="A31" s="7">
        <v>44732</v>
      </c>
      <c r="B31" s="5" t="s">
        <v>52</v>
      </c>
      <c r="C31" s="5">
        <v>50</v>
      </c>
      <c r="D31" s="5" t="s">
        <v>42</v>
      </c>
      <c r="E31" s="5">
        <v>2</v>
      </c>
      <c r="F31" s="5">
        <v>13.7</v>
      </c>
      <c r="G31" s="6">
        <f t="shared" si="0"/>
        <v>27.4</v>
      </c>
    </row>
    <row r="32" spans="1:7">
      <c r="A32" s="7">
        <v>44732</v>
      </c>
      <c r="B32" s="5" t="s">
        <v>52</v>
      </c>
      <c r="C32" s="5" t="s">
        <v>63</v>
      </c>
      <c r="D32" s="5" t="s">
        <v>42</v>
      </c>
      <c r="E32" s="5">
        <v>2</v>
      </c>
      <c r="F32" s="5">
        <v>13.7</v>
      </c>
      <c r="G32" s="6">
        <f t="shared" si="0"/>
        <v>27.4</v>
      </c>
    </row>
    <row r="33" spans="1:7">
      <c r="A33" s="7">
        <v>44732</v>
      </c>
      <c r="B33" s="5" t="s">
        <v>64</v>
      </c>
      <c r="C33" s="5" t="s">
        <v>53</v>
      </c>
      <c r="D33" s="5" t="s">
        <v>42</v>
      </c>
      <c r="E33" s="5">
        <v>4</v>
      </c>
      <c r="F33" s="5">
        <v>7.9</v>
      </c>
      <c r="G33" s="6">
        <f t="shared" si="0"/>
        <v>31.6</v>
      </c>
    </row>
    <row r="34" spans="1:7">
      <c r="A34" s="7">
        <v>44732</v>
      </c>
      <c r="B34" s="5" t="s">
        <v>43</v>
      </c>
      <c r="C34" s="5" t="s">
        <v>54</v>
      </c>
      <c r="D34" s="5" t="s">
        <v>42</v>
      </c>
      <c r="E34" s="5">
        <v>2</v>
      </c>
      <c r="F34" s="5">
        <v>3.32</v>
      </c>
      <c r="G34" s="6">
        <f t="shared" si="0"/>
        <v>6.64</v>
      </c>
    </row>
    <row r="35" spans="1:7">
      <c r="A35" s="7">
        <v>44732</v>
      </c>
      <c r="B35" s="5" t="s">
        <v>64</v>
      </c>
      <c r="C35" s="5" t="s">
        <v>54</v>
      </c>
      <c r="D35" s="5" t="s">
        <v>42</v>
      </c>
      <c r="E35" s="5">
        <v>2</v>
      </c>
      <c r="F35" s="5">
        <v>2.7</v>
      </c>
      <c r="G35" s="6">
        <f t="shared" si="0"/>
        <v>5.4</v>
      </c>
    </row>
    <row r="36" spans="1:7">
      <c r="A36" s="7">
        <v>44732</v>
      </c>
      <c r="B36" s="5" t="s">
        <v>65</v>
      </c>
      <c r="C36" s="5"/>
      <c r="D36" s="5" t="s">
        <v>66</v>
      </c>
      <c r="E36" s="5">
        <v>1</v>
      </c>
      <c r="F36" s="5">
        <v>72</v>
      </c>
      <c r="G36" s="6">
        <f t="shared" si="0"/>
        <v>72</v>
      </c>
    </row>
    <row r="37" spans="1:7">
      <c r="A37" s="7">
        <v>44732</v>
      </c>
      <c r="B37" s="5" t="s">
        <v>39</v>
      </c>
      <c r="C37" s="5">
        <v>50</v>
      </c>
      <c r="D37" s="5" t="s">
        <v>42</v>
      </c>
      <c r="E37" s="5">
        <v>4</v>
      </c>
      <c r="F37" s="5">
        <v>3</v>
      </c>
      <c r="G37" s="6">
        <f t="shared" si="0"/>
        <v>12</v>
      </c>
    </row>
    <row r="38" spans="1:7">
      <c r="A38" s="7">
        <v>44732</v>
      </c>
      <c r="B38" s="5" t="s">
        <v>39</v>
      </c>
      <c r="C38" s="5">
        <v>25</v>
      </c>
      <c r="D38" s="5" t="s">
        <v>42</v>
      </c>
      <c r="E38" s="5">
        <v>8</v>
      </c>
      <c r="F38" s="5">
        <v>2</v>
      </c>
      <c r="G38" s="6">
        <f t="shared" si="0"/>
        <v>16</v>
      </c>
    </row>
    <row r="39" spans="1:7">
      <c r="A39" s="7">
        <v>44732</v>
      </c>
      <c r="B39" s="5" t="s">
        <v>39</v>
      </c>
      <c r="C39" s="5">
        <v>20</v>
      </c>
      <c r="D39" s="5" t="s">
        <v>42</v>
      </c>
      <c r="E39" s="5">
        <v>12</v>
      </c>
      <c r="F39" s="5">
        <v>2</v>
      </c>
      <c r="G39" s="6">
        <f t="shared" si="0"/>
        <v>24</v>
      </c>
    </row>
    <row r="40" spans="1:7">
      <c r="A40" s="7">
        <v>44732</v>
      </c>
      <c r="B40" s="5" t="s">
        <v>45</v>
      </c>
      <c r="C40" s="5" t="s">
        <v>46</v>
      </c>
      <c r="D40" s="5" t="s">
        <v>40</v>
      </c>
      <c r="E40" s="5">
        <v>50</v>
      </c>
      <c r="F40" s="5">
        <v>0.35</v>
      </c>
      <c r="G40" s="6">
        <f t="shared" si="0"/>
        <v>17.5</v>
      </c>
    </row>
    <row r="41" spans="1:7">
      <c r="A41" s="7">
        <v>44742</v>
      </c>
      <c r="B41" s="5" t="s">
        <v>67</v>
      </c>
      <c r="C41" s="5">
        <v>32</v>
      </c>
      <c r="D41" s="5" t="s">
        <v>42</v>
      </c>
      <c r="E41" s="5">
        <v>32</v>
      </c>
      <c r="F41" s="5">
        <v>2</v>
      </c>
      <c r="G41" s="6">
        <f t="shared" si="0"/>
        <v>64</v>
      </c>
    </row>
    <row r="42" spans="1:7">
      <c r="A42" s="8" t="s">
        <v>68</v>
      </c>
      <c r="B42" s="9"/>
      <c r="C42" s="5"/>
      <c r="D42" s="5"/>
      <c r="E42" s="5"/>
      <c r="F42" s="5"/>
      <c r="G42" s="6">
        <f>SUM(G2:G41)</f>
        <v>3493.54</v>
      </c>
    </row>
  </sheetData>
  <mergeCells count="1">
    <mergeCell ref="A42:B4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付款明细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2022-07-01T14:50:51Z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