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</sheets>
  <definedNames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<sst xmlns="http://schemas.openxmlformats.org/spreadsheetml/2006/main" count="44" uniqueCount="41">
  <si>
    <t>合生商业德胜项目2022年3号空调机组加注制冷剂报价清单</t>
  </si>
  <si>
    <t>单位名称：</t>
  </si>
  <si>
    <t>北京三汇能环科技发展有限公司</t>
  </si>
  <si>
    <t>联系人：</t>
  </si>
  <si>
    <t>赵辉</t>
  </si>
  <si>
    <t>联系电话：</t>
  </si>
  <si>
    <t>15321668816</t>
  </si>
  <si>
    <t>邮箱：</t>
  </si>
  <si>
    <t>sanhuiwlb@163.com</t>
  </si>
  <si>
    <t>清单填报要求：</t>
  </si>
  <si>
    <r>
      <rPr>
        <sz val="10"/>
        <color theme="1"/>
        <rFont val="微软雅黑"/>
        <charset val="134"/>
      </rPr>
      <t>1.数量、含税综合单价(元)请填写</t>
    </r>
    <r>
      <rPr>
        <sz val="10"/>
        <color rgb="FFFF0000"/>
        <rFont val="微软雅黑"/>
        <charset val="134"/>
      </rPr>
      <t>数字(无的需要填写0，不能空的)</t>
    </r>
    <r>
      <rPr>
        <sz val="10"/>
        <color theme="1"/>
        <rFont val="微软雅黑"/>
        <charset val="134"/>
      </rPr>
      <t xml:space="preserve">，不要有千分符以及特殊符号；
2.税率请填写数字，默认系统中是百分之几；
</t>
    </r>
    <r>
      <rPr>
        <sz val="10"/>
        <color rgb="FFFF0000"/>
        <rFont val="微软雅黑"/>
        <charset val="134"/>
      </rPr>
      <t>3.灰底不可填写，白底为必填项；</t>
    </r>
  </si>
  <si>
    <t>系统编号</t>
  </si>
  <si>
    <t>序号</t>
  </si>
  <si>
    <t>标段</t>
  </si>
  <si>
    <t>报价类型</t>
  </si>
  <si>
    <t>招标事项</t>
  </si>
  <si>
    <t>招标需求内容描述/材质工艺等要求/品牌规格型号</t>
  </si>
  <si>
    <t>数量</t>
  </si>
  <si>
    <t>单位</t>
  </si>
  <si>
    <t>不含税单价（元）</t>
  </si>
  <si>
    <t>税率（%）</t>
  </si>
  <si>
    <t>含税单价（元）</t>
  </si>
  <si>
    <t>不含税合价（元）</t>
  </si>
  <si>
    <t>含税合价（元）</t>
  </si>
  <si>
    <t>备注</t>
  </si>
  <si>
    <t>HRS202207061519063982NQ6O</t>
  </si>
  <si>
    <t>计入合价</t>
  </si>
  <si>
    <t>空调机组添加制冷剂</t>
  </si>
  <si>
    <t>134A</t>
  </si>
  <si>
    <t>瓶</t>
  </si>
  <si>
    <t>13</t>
  </si>
  <si>
    <t/>
  </si>
  <si>
    <t>HRS20220706151906398J17NL</t>
  </si>
  <si>
    <t>人工费</t>
  </si>
  <si>
    <t>无</t>
  </si>
  <si>
    <t>项</t>
  </si>
  <si>
    <t>6</t>
  </si>
  <si>
    <t>合计：</t>
  </si>
  <si>
    <t>清单报价说明：</t>
  </si>
  <si>
    <t>以上报价包含且不限于人工费、运输费、措施费、管理费、规费、利润等为完成该项目所需全部费用；合同期间均不因任何市场变化、价格波动、汇率变化等因素变动而作任何调整。</t>
  </si>
  <si>
    <t>清单编制说明：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</si>
</sst>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_);[Red]\(0\)"/>
  </numFmts>
  <fonts count="2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微软雅黑"/>
      <charset val="134"/>
    </font>
    <font>
      <b/>
      <sz val="10"/>
      <name val="微软雅黑"/>
      <charset val="134"/>
    </font>
    <font>
      <b/>
      <sz val="14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" fillId="0" borderId="0" xfId="0" applyFont="1" applyFill="1" applyAlignment="1" applyProtection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176" fontId="1" fillId="0" borderId="0" xfId="0" applyNumberFormat="1" applyFont="1" applyAlignment="1" applyProtection="1">
      <alignment vertical="center" wrapText="1"/>
    </xf>
    <xf numFmtId="177" fontId="1" fillId="0" borderId="0" xfId="0" applyNumberFormat="1" applyFont="1" applyAlignment="1" applyProtection="1">
      <alignment vertical="center" wrapText="1"/>
    </xf>
    <xf numFmtId="49" fontId="1" fillId="0" borderId="0" xfId="0" applyNumberFormat="1" applyFont="1" applyAlignment="1" applyProtection="1">
      <alignment vertical="center" wrapText="1"/>
      <protection locked="0"/>
    </xf>
    <xf numFmtId="177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8" fontId="5" fillId="0" borderId="3" xfId="49" applyNumberFormat="1" applyFont="1" applyFill="1" applyBorder="1" applyAlignment="1" applyProtection="1">
      <alignment horizontal="center" vertical="top" wrapText="1"/>
    </xf>
    <xf numFmtId="178" fontId="5" fillId="0" borderId="4" xfId="49" applyNumberFormat="1" applyFont="1" applyFill="1" applyBorder="1" applyAlignment="1" applyProtection="1">
      <alignment horizontal="center" vertical="top" wrapText="1"/>
    </xf>
    <xf numFmtId="178" fontId="5" fillId="0" borderId="1" xfId="49" applyNumberFormat="1" applyFont="1" applyFill="1" applyBorder="1" applyAlignment="1" applyProtection="1">
      <alignment horizontal="right" vertical="top" wrapText="1"/>
    </xf>
    <xf numFmtId="49" fontId="5" fillId="0" borderId="1" xfId="49" applyNumberFormat="1" applyFont="1" applyFill="1" applyBorder="1" applyAlignment="1">
      <alignment horizontal="right" vertical="center" wrapText="1"/>
    </xf>
    <xf numFmtId="178" fontId="5" fillId="0" borderId="5" xfId="49" applyNumberFormat="1" applyFont="1" applyFill="1" applyBorder="1" applyAlignment="1" applyProtection="1">
      <alignment horizontal="center" vertical="top" wrapText="1"/>
    </xf>
    <xf numFmtId="178" fontId="5" fillId="0" borderId="3" xfId="49" applyNumberFormat="1" applyFont="1" applyFill="1" applyBorder="1" applyAlignment="1" applyProtection="1">
      <alignment horizontal="center" vertical="center" wrapText="1"/>
    </xf>
    <xf numFmtId="178" fontId="5" fillId="0" borderId="4" xfId="49" applyNumberFormat="1" applyFont="1" applyFill="1" applyBorder="1" applyAlignment="1" applyProtection="1">
      <alignment horizontal="center" vertical="center" wrapText="1"/>
    </xf>
    <xf numFmtId="178" fontId="1" fillId="0" borderId="1" xfId="49" applyNumberFormat="1" applyFont="1" applyFill="1" applyBorder="1" applyAlignment="1" applyProtection="1">
      <alignment horizontal="left" vertical="center" wrapText="1"/>
    </xf>
    <xf numFmtId="176" fontId="1" fillId="0" borderId="1" xfId="49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176" fontId="1" fillId="0" borderId="1" xfId="0" applyNumberFormat="1" applyFont="1" applyFill="1" applyBorder="1" applyAlignment="1" applyProtection="1">
      <alignment vertical="center" wrapText="1"/>
    </xf>
    <xf numFmtId="0" fontId="6" fillId="0" borderId="6" xfId="0" applyFont="1" applyBorder="1" applyAlignment="1">
      <alignment horizontal="left"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49" applyNumberFormat="1" applyFont="1" applyFill="1" applyBorder="1" applyAlignment="1" applyProtection="1">
      <alignment horizontal="right" vertical="top" wrapText="1"/>
    </xf>
    <xf numFmtId="49" fontId="5" fillId="0" borderId="1" xfId="49" applyNumberFormat="1" applyFont="1" applyFill="1" applyBorder="1" applyAlignment="1" applyProtection="1">
      <alignment horizontal="center" vertical="top" wrapText="1"/>
    </xf>
    <xf numFmtId="177" fontId="5" fillId="0" borderId="1" xfId="49" applyNumberFormat="1" applyFont="1" applyFill="1" applyBorder="1" applyAlignment="1" applyProtection="1">
      <alignment horizontal="center" vertical="top" wrapText="1"/>
    </xf>
    <xf numFmtId="177" fontId="1" fillId="0" borderId="1" xfId="49" applyNumberFormat="1" applyFont="1" applyFill="1" applyBorder="1" applyAlignment="1" applyProtection="1">
      <alignment horizontal="left" vertical="center" wrapText="1"/>
    </xf>
    <xf numFmtId="49" fontId="1" fillId="0" borderId="1" xfId="49" applyNumberFormat="1" applyFont="1" applyFill="1" applyBorder="1" applyAlignment="1" applyProtection="1">
      <alignment horizontal="left" vertical="center" wrapText="1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177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theme="0" tint="-0.1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topLeftCell="B1" workbookViewId="0">
      <selection activeCell="I19" sqref="I19"/>
    </sheetView>
  </sheetViews>
  <sheetFormatPr defaultColWidth="9" defaultRowHeight="16.5"/>
  <cols>
    <col min="1" max="1" width="40.5583333333333" style="2" hidden="1" customWidth="1"/>
    <col min="2" max="2" width="5.13333333333333" style="2" customWidth="1"/>
    <col min="3" max="3" width="2.75" style="3" customWidth="1"/>
    <col min="4" max="4" width="12.775" style="4" customWidth="1"/>
    <col min="5" max="5" width="15.6333333333333" style="2" customWidth="1"/>
    <col min="6" max="6" width="39.1333333333333" style="2" customWidth="1"/>
    <col min="7" max="7" width="12.6333333333333" style="5" customWidth="1"/>
    <col min="8" max="8" width="7.63333333333333" style="2" customWidth="1"/>
    <col min="9" max="9" width="10.775" style="6" customWidth="1"/>
    <col min="10" max="10" width="6.25" style="7" customWidth="1"/>
    <col min="11" max="11" width="10.775" style="8" customWidth="1"/>
    <col min="12" max="13" width="12.775" style="6" customWidth="1"/>
    <col min="14" max="14" width="11.3833333333333" style="9" customWidth="1"/>
    <col min="15" max="15" width="22.625" style="2" customWidth="1"/>
    <col min="16" max="16384" width="9" style="2"/>
  </cols>
  <sheetData>
    <row r="1" ht="21" spans="1:14">
      <c r="A1" s="10"/>
      <c r="B1" s="11" t="s">
        <v>0</v>
      </c>
      <c r="C1" s="11"/>
      <c r="D1" s="12"/>
      <c r="E1" s="11"/>
      <c r="F1" s="11"/>
      <c r="G1" s="11"/>
      <c r="H1" s="11"/>
      <c r="I1" s="11"/>
      <c r="J1" s="30"/>
      <c r="K1" s="11"/>
      <c r="L1" s="11"/>
      <c r="M1" s="11"/>
      <c r="N1" s="11"/>
    </row>
    <row r="2" spans="1:14">
      <c r="A2" s="13" t="s">
        <v>1</v>
      </c>
      <c r="B2" s="14"/>
      <c r="C2" s="15"/>
      <c r="D2" s="16"/>
      <c r="E2" s="14" t="s">
        <v>2</v>
      </c>
      <c r="F2" s="14"/>
      <c r="G2" s="14"/>
      <c r="H2" s="17"/>
      <c r="I2" s="31" t="s">
        <v>3</v>
      </c>
      <c r="J2" s="32" t="s">
        <v>4</v>
      </c>
      <c r="K2" s="33"/>
      <c r="L2" s="33"/>
      <c r="M2" s="33"/>
      <c r="N2" s="33"/>
    </row>
    <row r="3" spans="1:14">
      <c r="A3" s="13" t="s">
        <v>5</v>
      </c>
      <c r="B3" s="14"/>
      <c r="C3" s="15"/>
      <c r="D3" s="16"/>
      <c r="E3" s="14" t="s">
        <v>6</v>
      </c>
      <c r="F3" s="14"/>
      <c r="G3" s="14"/>
      <c r="H3" s="17"/>
      <c r="I3" s="31" t="s">
        <v>7</v>
      </c>
      <c r="J3" s="32" t="s">
        <v>8</v>
      </c>
      <c r="K3" s="33"/>
      <c r="L3" s="33"/>
      <c r="M3" s="33"/>
      <c r="N3" s="33"/>
    </row>
    <row r="4" ht="50" customHeight="1" spans="1:14">
      <c r="A4" s="18" t="s">
        <v>9</v>
      </c>
      <c r="B4" s="19"/>
      <c r="C4" s="20"/>
      <c r="D4" s="16"/>
      <c r="E4" s="20" t="s">
        <v>10</v>
      </c>
      <c r="F4" s="20"/>
      <c r="G4" s="21"/>
      <c r="H4" s="20"/>
      <c r="I4" s="34"/>
      <c r="J4" s="35"/>
      <c r="K4" s="34"/>
      <c r="L4" s="34"/>
      <c r="M4" s="34"/>
      <c r="N4" s="20"/>
    </row>
    <row r="5" ht="33" spans="1:14">
      <c r="A5" s="22" t="s">
        <v>11</v>
      </c>
      <c r="B5" s="22" t="s">
        <v>12</v>
      </c>
      <c r="C5" s="22" t="s">
        <v>13</v>
      </c>
      <c r="D5" s="23" t="s">
        <v>14</v>
      </c>
      <c r="E5" s="22" t="s">
        <v>15</v>
      </c>
      <c r="F5" s="22" t="s">
        <v>16</v>
      </c>
      <c r="G5" s="24" t="s">
        <v>17</v>
      </c>
      <c r="H5" s="22" t="s">
        <v>18</v>
      </c>
      <c r="I5" s="36" t="s">
        <v>19</v>
      </c>
      <c r="J5" s="37" t="s">
        <v>20</v>
      </c>
      <c r="K5" s="36" t="s">
        <v>21</v>
      </c>
      <c r="L5" s="36" t="s">
        <v>22</v>
      </c>
      <c r="M5" s="36" t="s">
        <v>23</v>
      </c>
      <c r="N5" s="22" t="s">
        <v>24</v>
      </c>
    </row>
    <row r="6" s="1" customFormat="1" spans="1:15">
      <c r="A6" s="25" t="s">
        <v>25</v>
      </c>
      <c r="B6" s="25">
        <v>1</v>
      </c>
      <c r="C6" s="26">
        <v>1</v>
      </c>
      <c r="D6" s="27" t="s">
        <v>26</v>
      </c>
      <c r="E6" s="26" t="s">
        <v>27</v>
      </c>
      <c r="F6" s="26" t="s">
        <v>28</v>
      </c>
      <c r="G6" s="28">
        <v>25</v>
      </c>
      <c r="H6" s="26" t="s">
        <v>29</v>
      </c>
      <c r="I6" s="38">
        <f>K6/(1+J6/100)</f>
        <v>450</v>
      </c>
      <c r="J6" s="39" t="s">
        <v>30</v>
      </c>
      <c r="K6" s="40">
        <v>508.5</v>
      </c>
      <c r="L6" s="38">
        <f>M6/(1+J6/100)</f>
        <v>11250</v>
      </c>
      <c r="M6" s="38">
        <f>K6*G6</f>
        <v>12712.5</v>
      </c>
      <c r="N6" s="41" t="s">
        <v>31</v>
      </c>
      <c r="O6" s="42"/>
    </row>
    <row r="7" spans="1:14">
      <c r="A7" s="25" t="s">
        <v>32</v>
      </c>
      <c r="B7" s="25">
        <v>2</v>
      </c>
      <c r="C7" s="26">
        <v>1</v>
      </c>
      <c r="D7" s="27" t="s">
        <v>26</v>
      </c>
      <c r="E7" s="26" t="s">
        <v>33</v>
      </c>
      <c r="F7" s="26" t="s">
        <v>34</v>
      </c>
      <c r="G7" s="28">
        <v>1</v>
      </c>
      <c r="H7" s="26" t="s">
        <v>35</v>
      </c>
      <c r="I7" s="38">
        <f>K7/(1+J7/100)</f>
        <v>1200</v>
      </c>
      <c r="J7" s="39" t="s">
        <v>36</v>
      </c>
      <c r="K7" s="40">
        <v>1272</v>
      </c>
      <c r="L7" s="38">
        <f>M7/(1+J7/100)</f>
        <v>1200</v>
      </c>
      <c r="M7" s="38">
        <f>K7*G7</f>
        <v>1272</v>
      </c>
      <c r="N7" s="41" t="s">
        <v>31</v>
      </c>
    </row>
    <row r="8" spans="1:14">
      <c r="A8" s="25" t="s">
        <v>37</v>
      </c>
      <c r="B8" s="25"/>
      <c r="C8" s="26"/>
      <c r="D8" s="27"/>
      <c r="E8" s="26"/>
      <c r="F8" s="26"/>
      <c r="G8" s="28">
        <f>SUM(G6:G7)</f>
        <v>26</v>
      </c>
      <c r="H8" s="26"/>
      <c r="I8" s="38">
        <f>SUM(I6:I7)</f>
        <v>1650</v>
      </c>
      <c r="J8" s="39"/>
      <c r="K8" s="40">
        <f>SUM(K6:K7)</f>
        <v>1780.5</v>
      </c>
      <c r="L8" s="38">
        <f>SUM(L6:L7)</f>
        <v>12450</v>
      </c>
      <c r="M8" s="38">
        <f>SUM(M6:M7)</f>
        <v>13984.5</v>
      </c>
      <c r="N8" s="41"/>
    </row>
    <row r="9" ht="38" customHeight="1" spans="1:14">
      <c r="A9" s="25" t="s">
        <v>38</v>
      </c>
      <c r="B9" s="25"/>
      <c r="C9" s="26"/>
      <c r="D9" s="27"/>
      <c r="E9" s="29" t="s">
        <v>39</v>
      </c>
      <c r="F9" s="26"/>
      <c r="G9" s="28">
        <f>SUM(G6:G7)</f>
        <v>26</v>
      </c>
      <c r="H9" s="26"/>
      <c r="I9" s="38">
        <f>SUM(I6:I7)</f>
        <v>1650</v>
      </c>
      <c r="J9" s="39"/>
      <c r="K9" s="40">
        <f>SUM(K6:K7)</f>
        <v>1780.5</v>
      </c>
      <c r="L9" s="38">
        <f>SUM(L6:L7)</f>
        <v>12450</v>
      </c>
      <c r="M9" s="38">
        <f>SUM(M6:M7)</f>
        <v>13984.5</v>
      </c>
      <c r="N9" s="41"/>
    </row>
    <row r="10" spans="1:14">
      <c r="A10" s="25" t="s">
        <v>40</v>
      </c>
      <c r="B10" s="25"/>
      <c r="C10" s="26"/>
      <c r="D10" s="27"/>
      <c r="E10" s="29" t="s">
        <v>31</v>
      </c>
      <c r="F10" s="26"/>
      <c r="G10" s="28">
        <f>SUM(G6:G7)</f>
        <v>26</v>
      </c>
      <c r="H10" s="26"/>
      <c r="I10" s="38">
        <f>SUM(I6:I7)</f>
        <v>1650</v>
      </c>
      <c r="J10" s="39"/>
      <c r="K10" s="40">
        <f>SUM(K6:K7)</f>
        <v>1780.5</v>
      </c>
      <c r="L10" s="38">
        <f>SUM(L6:L7)</f>
        <v>12450</v>
      </c>
      <c r="M10" s="38">
        <f>SUM(M6:M7)</f>
        <v>13984.5</v>
      </c>
      <c r="N10" s="41"/>
    </row>
  </sheetData>
  <sheetProtection selectLockedCells="1"/>
  <mergeCells count="14">
    <mergeCell ref="B1:N1"/>
    <mergeCell ref="A2:D2"/>
    <mergeCell ref="E2:H2"/>
    <mergeCell ref="J2:N2"/>
    <mergeCell ref="A3:D3"/>
    <mergeCell ref="E3:H3"/>
    <mergeCell ref="J3:N3"/>
    <mergeCell ref="A4:D4"/>
    <mergeCell ref="E4:N4"/>
    <mergeCell ref="A8:D8"/>
    <mergeCell ref="A9:D9"/>
    <mergeCell ref="E9:N9"/>
    <mergeCell ref="A10:D10"/>
    <mergeCell ref="E10:N10"/>
  </mergeCells>
  <conditionalFormatting sqref="A6:I3000 L6:M3000">
    <cfRule type="notContainsBlanks" dxfId="0" priority="3">
      <formula>LEN(TRIM(A6))&gt;0</formula>
    </cfRule>
    <cfRule type="expression" dxfId="0" priority="1">
      <formula>IF($B6&lt;&gt;"",1,0)</formula>
    </cfRule>
  </conditionalFormatting>
  <conditionalFormatting sqref="A6:N3000">
    <cfRule type="expression" dxfId="1" priority="2">
      <formula>IF($B6&lt;&gt;"",1,0)</formula>
    </cfRule>
  </conditionalFormatting>
  <dataValidations count="3">
    <dataValidation type="custom" allowBlank="1" showInputMessage="1" showErrorMessage="1" sqref="G6 G7:G1048576">
      <formula1>G6*10^3&lt;=INT(G6*10^3)</formula1>
    </dataValidation>
    <dataValidation type="custom" allowBlank="1" showInputMessage="1" showErrorMessage="1" sqref="J6 K6 J7:J1048576 K7:K1048576">
      <formula1>J6*10^2&lt;=INT(J6*10^2)</formula1>
    </dataValidation>
    <dataValidation type="list" allowBlank="1" showInputMessage="1" showErrorMessage="1" sqref="D1:D4 D6:D1048576">
      <formula1>"计入合价,不计入合价"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WPS_1652065989</cp:lastModifiedBy>
  <dcterms:created xsi:type="dcterms:W3CDTF">2021-06-30T03:42:00Z</dcterms:created>
  <dcterms:modified xsi:type="dcterms:W3CDTF">2022-07-06T08:23:36Z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44D68C0C9F634F5B95DFD73A82A8279C</vt:lpwstr>
  </property>
  <property fmtid="{D5CDD505-2E9C-101B-9397-08002B2CF9AE}" pid="3" name="KSOProductBuildVer">
    <vt:lpwstr>2052-11.1.0.11830</vt:lpwstr>
  </property>
</Properties>
</file>