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externalReferences>
    <externalReference r:id="rId6"/>
    <externalReference r:id="rId7"/>
  </externalReferences>
  <calcPr calcId="144525"/>
</workbook>
</file>

<file path=xl/comments1.xml><?xml version="1.0" encoding="utf-8"?>
<comments xmlns="http://schemas.openxmlformats.org/spreadsheetml/2006/main">
  <authors>
    <author>86186</author>
  </authors>
  <commentList>
    <comment ref="A30" authorId="0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2020.11从三汇能环转入荣辉洁源，登记的签订合同时间定为2020-11-1，合同期限为2020-11-2至2023-11-2</t>
        </r>
      </text>
    </comment>
  </commentList>
</comments>
</file>

<file path=xl/sharedStrings.xml><?xml version="1.0" encoding="utf-8"?>
<sst xmlns="http://schemas.openxmlformats.org/spreadsheetml/2006/main" count="1405" uniqueCount="398">
  <si>
    <t>项目名称</t>
  </si>
  <si>
    <t>项目编码</t>
  </si>
  <si>
    <t>结算年份</t>
  </si>
  <si>
    <t>结算月份</t>
  </si>
  <si>
    <t>成本类型</t>
  </si>
  <si>
    <t>姓名</t>
  </si>
  <si>
    <t>身份证号</t>
  </si>
  <si>
    <t>开户银行</t>
  </si>
  <si>
    <t>工资卡卡号</t>
  </si>
  <si>
    <t>手机号码</t>
  </si>
  <si>
    <t>入职日期</t>
  </si>
  <si>
    <t>转正日期</t>
  </si>
  <si>
    <t>离职日期</t>
  </si>
  <si>
    <t>基本工资</t>
  </si>
  <si>
    <t>绩效工资</t>
  </si>
  <si>
    <t>加班工资</t>
  </si>
  <si>
    <t>职级工资</t>
  </si>
  <si>
    <t>保密津贴</t>
  </si>
  <si>
    <t>综合补助</t>
  </si>
  <si>
    <t>兼职工资</t>
  </si>
  <si>
    <t>标准工资</t>
  </si>
  <si>
    <t>计薪天数</t>
  </si>
  <si>
    <t>缺勤天数</t>
  </si>
  <si>
    <t>缺勤扣款</t>
  </si>
  <si>
    <t>绩效扣款</t>
  </si>
  <si>
    <t>其他扣款</t>
  </si>
  <si>
    <t>其他扣款说明</t>
  </si>
  <si>
    <t>工资收入</t>
  </si>
  <si>
    <t>奖金提成</t>
  </si>
  <si>
    <t>奖金提成说明</t>
  </si>
  <si>
    <t>病假补助</t>
  </si>
  <si>
    <t>其他应发</t>
  </si>
  <si>
    <t>其他应发说明</t>
  </si>
  <si>
    <t>核定当月收入总额</t>
  </si>
  <si>
    <t>个税</t>
  </si>
  <si>
    <t>公积金代扣</t>
  </si>
  <si>
    <t>养老个缴</t>
  </si>
  <si>
    <t>医疗个缴</t>
  </si>
  <si>
    <t>失业个缴</t>
  </si>
  <si>
    <t>社保代扣</t>
  </si>
  <si>
    <t>实发总额</t>
  </si>
  <si>
    <t>社保单位</t>
  </si>
  <si>
    <t>支付主体</t>
  </si>
  <si>
    <t>备注</t>
  </si>
  <si>
    <t>总部总裁室部门管理20220616</t>
  </si>
  <si>
    <t>P20220616-000600</t>
  </si>
  <si>
    <t>2022</t>
  </si>
  <si>
    <t>06</t>
  </si>
  <si>
    <t>管理费用</t>
  </si>
  <si>
    <t>徐利斌</t>
  </si>
  <si>
    <t>432503197103130052</t>
  </si>
  <si>
    <t>民生银行</t>
  </si>
  <si>
    <t>6226200111128030</t>
  </si>
  <si>
    <t>18911280030</t>
  </si>
  <si>
    <t>2007-07-01</t>
  </si>
  <si>
    <t/>
  </si>
  <si>
    <t>三汇能环</t>
  </si>
  <si>
    <t>北京三汇能环科技发展有限公司</t>
  </si>
  <si>
    <t>刘柯</t>
  </si>
  <si>
    <t>432522197611196401</t>
  </si>
  <si>
    <t>6226220143150505</t>
  </si>
  <si>
    <t>总部工程中心部门管理20220712</t>
  </si>
  <si>
    <t>P20220712-000640</t>
  </si>
  <si>
    <t>交付成本</t>
  </si>
  <si>
    <t>张立昆</t>
  </si>
  <si>
    <t>130623198601080310</t>
  </si>
  <si>
    <t>6226200111127941</t>
  </si>
  <si>
    <t>2016-12-22</t>
  </si>
  <si>
    <t>李军</t>
  </si>
  <si>
    <t>132424197710164217</t>
  </si>
  <si>
    <t>6226220150043403</t>
  </si>
  <si>
    <t>2019-11-01</t>
  </si>
  <si>
    <t>2020-02-01</t>
  </si>
  <si>
    <t>总部客服中心部门管理20220619</t>
  </si>
  <si>
    <t>P20220524-000072</t>
  </si>
  <si>
    <t>销售费用</t>
  </si>
  <si>
    <t>王梦飞</t>
  </si>
  <si>
    <t>131002198901011882</t>
  </si>
  <si>
    <t>6226220149305319</t>
  </si>
  <si>
    <t>2020-10-12</t>
  </si>
  <si>
    <t>2021-01-11</t>
  </si>
  <si>
    <t>赵兴华</t>
  </si>
  <si>
    <t>130433198607190328</t>
  </si>
  <si>
    <t>6226200111127891</t>
  </si>
  <si>
    <t>18580536020</t>
  </si>
  <si>
    <t>2018-01-22</t>
  </si>
  <si>
    <t>2018-04-21</t>
  </si>
  <si>
    <t>赵沙</t>
  </si>
  <si>
    <t>110108198603013125</t>
  </si>
  <si>
    <t>6226200111127917</t>
  </si>
  <si>
    <t>2021-05-19</t>
  </si>
  <si>
    <t>2021-07-01</t>
  </si>
  <si>
    <t>总部综合中心部门管理20220610</t>
  </si>
  <si>
    <t>P20220525-000073</t>
  </si>
  <si>
    <t>孙方涛</t>
  </si>
  <si>
    <t>230421198108242419</t>
  </si>
  <si>
    <t>6226200111127966</t>
  </si>
  <si>
    <t>18610985335</t>
  </si>
  <si>
    <t>2019-01-01</t>
  </si>
  <si>
    <t>赵锦誉</t>
  </si>
  <si>
    <t>110104197905250011</t>
  </si>
  <si>
    <t>6226220151084448</t>
  </si>
  <si>
    <t>2022-03-07</t>
  </si>
  <si>
    <t>2022-06-07</t>
  </si>
  <si>
    <t>转正工资差额</t>
  </si>
  <si>
    <t>总部财务中心部门管理20220610</t>
  </si>
  <si>
    <t>P20220602-000083</t>
  </si>
  <si>
    <t>李伟朋</t>
  </si>
  <si>
    <t>411627199212156455</t>
  </si>
  <si>
    <t>6226200111127958</t>
  </si>
  <si>
    <t>2020-04-07</t>
  </si>
  <si>
    <t>2020-05-07</t>
  </si>
  <si>
    <t>总部信息中心部门管理20220610</t>
  </si>
  <si>
    <t>P20220527-000075</t>
  </si>
  <si>
    <t>申瑛</t>
  </si>
  <si>
    <t>430521199307196854</t>
  </si>
  <si>
    <t>6226200111127982</t>
  </si>
  <si>
    <t>2015-08-01</t>
  </si>
  <si>
    <t>赵辉</t>
  </si>
  <si>
    <t>110224198601021813</t>
  </si>
  <si>
    <t>6226200111127867</t>
  </si>
  <si>
    <t>2020-11-02</t>
  </si>
  <si>
    <t>2021-02-01</t>
  </si>
  <si>
    <t>总部商贸中心部门管理20220610</t>
  </si>
  <si>
    <t>P20220526-000074</t>
  </si>
  <si>
    <t>刘述珍</t>
  </si>
  <si>
    <t>43252219731110582x</t>
  </si>
  <si>
    <t>6226220118145993</t>
  </si>
  <si>
    <t>2010-06-01</t>
  </si>
  <si>
    <t>总部运维中心部门管理20220712</t>
  </si>
  <si>
    <t>P20220712-000641</t>
  </si>
  <si>
    <t>李君</t>
  </si>
  <si>
    <t>431202198109180457</t>
  </si>
  <si>
    <t>6226200111127990</t>
  </si>
  <si>
    <t>18001317822</t>
  </si>
  <si>
    <t>2008-04-03</t>
  </si>
  <si>
    <t>防暑降温津贴</t>
  </si>
  <si>
    <t>邱维保</t>
  </si>
  <si>
    <t>432302196409273716</t>
  </si>
  <si>
    <t>6226200111090354</t>
  </si>
  <si>
    <t>13511089546</t>
  </si>
  <si>
    <t>2018-03-01</t>
  </si>
  <si>
    <t>郭佩港</t>
  </si>
  <si>
    <t>432522199709185814</t>
  </si>
  <si>
    <t>6226200111127859</t>
  </si>
  <si>
    <t>15313380546</t>
  </si>
  <si>
    <t>2018-06-29</t>
  </si>
  <si>
    <t>万树壮</t>
  </si>
  <si>
    <t>130823199507096215</t>
  </si>
  <si>
    <t>6226200111090362</t>
  </si>
  <si>
    <t>2020-01-01</t>
  </si>
  <si>
    <t>2020-03-31</t>
  </si>
  <si>
    <t>赵坤宇</t>
  </si>
  <si>
    <t>130929200002024653</t>
  </si>
  <si>
    <t>6226200111127883</t>
  </si>
  <si>
    <t>2020-06-18</t>
  </si>
  <si>
    <t>2020-09-18</t>
  </si>
  <si>
    <t>韩耀得</t>
  </si>
  <si>
    <t>411329199905244411</t>
  </si>
  <si>
    <t>6226220150561263</t>
  </si>
  <si>
    <t>2022-03-05</t>
  </si>
  <si>
    <t>李宏斌</t>
  </si>
  <si>
    <t>132624198512256212</t>
  </si>
  <si>
    <t>邮政储蓄</t>
  </si>
  <si>
    <t>6221501000003968641</t>
  </si>
  <si>
    <t>15303147886</t>
  </si>
  <si>
    <t>2022-02-23</t>
  </si>
  <si>
    <t>2022-06-01</t>
  </si>
  <si>
    <t>沁园公寓中央空调溴化锂机组EMC运营20220601</t>
  </si>
  <si>
    <t>P20220601-000080</t>
  </si>
  <si>
    <t>张旭</t>
  </si>
  <si>
    <t>131082198911235515</t>
  </si>
  <si>
    <t>6226220149453143</t>
  </si>
  <si>
    <t>2019-07-20</t>
  </si>
  <si>
    <t>2019-10-20</t>
  </si>
  <si>
    <t>2022-06-14</t>
  </si>
  <si>
    <t>2022-2023年度环境大厦中央空调托管运行</t>
  </si>
  <si>
    <t>P20220610-000109</t>
  </si>
  <si>
    <t>许云付</t>
  </si>
  <si>
    <t>430422196803031239</t>
  </si>
  <si>
    <t>北京银行</t>
  </si>
  <si>
    <t>6214680078008156</t>
  </si>
  <si>
    <t>2017-10-09</t>
  </si>
  <si>
    <t>三汇冷暖</t>
  </si>
  <si>
    <t>北京三汇冷暖设备有限公司</t>
  </si>
  <si>
    <t>总部销售中心部门管理20220712</t>
  </si>
  <si>
    <t>P20220712-000642</t>
  </si>
  <si>
    <t>吴善梅</t>
  </si>
  <si>
    <t>34012319840725856X</t>
  </si>
  <si>
    <t>6214687003010827</t>
  </si>
  <si>
    <t>2022-05-06</t>
  </si>
  <si>
    <t>徐禹烨</t>
  </si>
  <si>
    <t>432501200210260022</t>
  </si>
  <si>
    <t>招商银行</t>
  </si>
  <si>
    <t>6214836210780033</t>
  </si>
  <si>
    <t>芝麻物联</t>
  </si>
  <si>
    <t>北京芝麻物联科技发展有限公司</t>
  </si>
  <si>
    <t>东方梅地亚中心空调合同能源管理合同</t>
  </si>
  <si>
    <t>P20220610-000517</t>
  </si>
  <si>
    <t>李树森</t>
  </si>
  <si>
    <t>130732198301262114</t>
  </si>
  <si>
    <t>农商行</t>
  </si>
  <si>
    <t>6210676862225215602</t>
  </si>
  <si>
    <t>2017-07-19</t>
  </si>
  <si>
    <t>荣辉洁源</t>
  </si>
  <si>
    <t>北京荣辉洁源科技发展有限公司</t>
  </si>
  <si>
    <t>张建平</t>
  </si>
  <si>
    <t>130731196609210059</t>
  </si>
  <si>
    <t>6210676862068519656</t>
  </si>
  <si>
    <t>胡冬杰</t>
  </si>
  <si>
    <t>130623198606032414</t>
  </si>
  <si>
    <t>6210676862035281547</t>
  </si>
  <si>
    <t>2017-02-08</t>
  </si>
  <si>
    <t>石亚辉</t>
  </si>
  <si>
    <t>132401196603306313</t>
  </si>
  <si>
    <t>6210676862088755645</t>
  </si>
  <si>
    <t>2018-01-25</t>
  </si>
  <si>
    <t>和乔丽晶常压锅炉EMC运营20220601</t>
  </si>
  <si>
    <t>P20220601-000078</t>
  </si>
  <si>
    <t>程亚东</t>
  </si>
  <si>
    <t>210922196601121216</t>
  </si>
  <si>
    <t>6221386102549947517</t>
  </si>
  <si>
    <t>2020-06-05</t>
  </si>
  <si>
    <t>2020-09-05</t>
  </si>
  <si>
    <t>2022年溴化锂直燃机、锅炉、水泵设备维保运行服务合同</t>
  </si>
  <si>
    <t>P20220610-000121</t>
  </si>
  <si>
    <t>袁宝林</t>
  </si>
  <si>
    <t>130732199506132115</t>
  </si>
  <si>
    <t>6210670020001584727</t>
  </si>
  <si>
    <t>2021-03-24</t>
  </si>
  <si>
    <t>2021-06-01</t>
  </si>
  <si>
    <t>北京市兴安嘉业物业管理服务中心中央空调溴化锂机组EMC运营20220623</t>
  </si>
  <si>
    <t>P20220623-000609</t>
  </si>
  <si>
    <t>王久利</t>
  </si>
  <si>
    <t>132429197009253811</t>
  </si>
  <si>
    <t>6210676862296133973</t>
  </si>
  <si>
    <t>2020-05-28</t>
  </si>
  <si>
    <t>2020-08-28</t>
  </si>
  <si>
    <t>王晓兵</t>
  </si>
  <si>
    <t>410521198705228075</t>
  </si>
  <si>
    <t>6210676862026087648</t>
  </si>
  <si>
    <t>2016-03-20</t>
  </si>
  <si>
    <t>2022年维保运行合同</t>
  </si>
  <si>
    <t>P20220610-000106</t>
  </si>
  <si>
    <t>郑建明</t>
  </si>
  <si>
    <t>132532197309112117</t>
  </si>
  <si>
    <t>6210676862227266488</t>
  </si>
  <si>
    <t>2020-08-11</t>
  </si>
  <si>
    <t>2020-11-10</t>
  </si>
  <si>
    <t>2022-06-10</t>
  </si>
  <si>
    <t>工装押金</t>
  </si>
  <si>
    <t>冯祥</t>
  </si>
  <si>
    <t>140303199212220417</t>
  </si>
  <si>
    <t>6210670020002574941</t>
  </si>
  <si>
    <t>17035316789</t>
  </si>
  <si>
    <t>2022-06-23</t>
  </si>
  <si>
    <t>肖丽琴</t>
  </si>
  <si>
    <t>362428198310203224</t>
  </si>
  <si>
    <t>6210676862211847020</t>
  </si>
  <si>
    <t>2019-06-01</t>
  </si>
  <si>
    <t>邓涛</t>
  </si>
  <si>
    <t>11010819730428422X</t>
  </si>
  <si>
    <t>6226220150168796</t>
  </si>
  <si>
    <t>2022-02-21</t>
  </si>
  <si>
    <t>2022-04-01</t>
  </si>
  <si>
    <t>无</t>
  </si>
  <si>
    <t>德兴腾翔建筑服务部</t>
  </si>
  <si>
    <t>刘初成</t>
  </si>
  <si>
    <t>430419197201038974</t>
  </si>
  <si>
    <t>6226200111127875</t>
  </si>
  <si>
    <t>2021-11-16</t>
  </si>
  <si>
    <t>2022-02-16</t>
  </si>
  <si>
    <t>2022-07-04</t>
  </si>
  <si>
    <t>社保自交补贴1201.2+七月两天工资</t>
  </si>
  <si>
    <t>郝俊义</t>
  </si>
  <si>
    <t>132532197208131837</t>
  </si>
  <si>
    <t>北京农商银行</t>
  </si>
  <si>
    <t>6221386102581290495</t>
  </si>
  <si>
    <t>2022-05-05</t>
  </si>
  <si>
    <t>直燃型溴化锂吸收式冷热水机组设备安装工程专业分包合同</t>
  </si>
  <si>
    <t>P20220610-000276</t>
  </si>
  <si>
    <t>仪孝远</t>
  </si>
  <si>
    <t>372929196212082410</t>
  </si>
  <si>
    <t>6226220151406484</t>
  </si>
  <si>
    <t>2022-05-26</t>
  </si>
  <si>
    <t>2022-06-30</t>
  </si>
  <si>
    <t>林家胜</t>
  </si>
  <si>
    <t>370923196312260659</t>
  </si>
  <si>
    <t>6226220151154928</t>
  </si>
  <si>
    <t>2022-06-28</t>
  </si>
  <si>
    <t>冀玉荣</t>
  </si>
  <si>
    <t>132527196206208014</t>
  </si>
  <si>
    <t>6210676862267893878</t>
  </si>
  <si>
    <t>13473343446</t>
  </si>
  <si>
    <t>2022-05-30</t>
  </si>
  <si>
    <t>2022年冬奥隔离点电工、综合工用工服务合同</t>
  </si>
  <si>
    <t>P20220614-000595</t>
  </si>
  <si>
    <t>李金全</t>
  </si>
  <si>
    <t>410523196602119339</t>
  </si>
  <si>
    <t>建设银行</t>
  </si>
  <si>
    <t>6217000010132303143</t>
  </si>
  <si>
    <t>18595435259</t>
  </si>
  <si>
    <t>2022-05-16</t>
  </si>
  <si>
    <t>王尚军</t>
  </si>
  <si>
    <t>231084197302011112</t>
  </si>
  <si>
    <t>6217000010127403767</t>
  </si>
  <si>
    <t>13836393410</t>
  </si>
  <si>
    <t>丁国威</t>
  </si>
  <si>
    <t>152631198608271510</t>
  </si>
  <si>
    <t>交通银行</t>
  </si>
  <si>
    <t>6222620910024466165</t>
  </si>
  <si>
    <t>刘春生</t>
  </si>
  <si>
    <t>410504196512090019</t>
  </si>
  <si>
    <t>工商银行</t>
  </si>
  <si>
    <t>6212260200195988379</t>
  </si>
  <si>
    <t>宋建功</t>
  </si>
  <si>
    <t>110107195709100956</t>
  </si>
  <si>
    <t>6217000010032219845</t>
  </si>
  <si>
    <t>2022-01-01</t>
  </si>
  <si>
    <t>朱法产</t>
  </si>
  <si>
    <t>412326196902101931</t>
  </si>
  <si>
    <t>6212260200097029652</t>
  </si>
  <si>
    <t>2022-01-05</t>
  </si>
  <si>
    <t>吴宇晨</t>
  </si>
  <si>
    <t>110107199604030910</t>
  </si>
  <si>
    <t>6221871000000256117</t>
  </si>
  <si>
    <t>2022-02-01</t>
  </si>
  <si>
    <t>包钢稀土钢板材公司2022年溴化锂空调系统设备检修维护</t>
  </si>
  <si>
    <t>P20220610-000132</t>
  </si>
  <si>
    <t>谢林刚</t>
  </si>
  <si>
    <t>150203197205041530</t>
  </si>
  <si>
    <t>建行</t>
  </si>
  <si>
    <t>6217000420004997544</t>
  </si>
  <si>
    <t>李伟</t>
  </si>
  <si>
    <t>150203197505284219</t>
  </si>
  <si>
    <t>6217000420015244456</t>
  </si>
  <si>
    <t>黄雪峰</t>
  </si>
  <si>
    <t>15020419710315002X</t>
  </si>
  <si>
    <t>6217000420014924769</t>
  </si>
  <si>
    <t>贾茂林</t>
  </si>
  <si>
    <t>15020319760407003X</t>
  </si>
  <si>
    <t>6217000420002404253</t>
  </si>
  <si>
    <t>祁九斤</t>
  </si>
  <si>
    <t>150222196810094715</t>
  </si>
  <si>
    <t>6217000420009494455</t>
  </si>
  <si>
    <t>武云贵</t>
  </si>
  <si>
    <t>152627197205204314</t>
  </si>
  <si>
    <t>6217000120009494752</t>
  </si>
  <si>
    <t>刘富林</t>
  </si>
  <si>
    <t>150222197609053211</t>
  </si>
  <si>
    <t>6217000420018132195</t>
  </si>
  <si>
    <t>窦在林</t>
  </si>
  <si>
    <t>150207197209205059</t>
  </si>
  <si>
    <t>6217000420022958114</t>
  </si>
  <si>
    <t>赵军</t>
  </si>
  <si>
    <t>150203197003161518</t>
  </si>
  <si>
    <t>6217000120009494927</t>
  </si>
  <si>
    <t>身份证号码</t>
  </si>
  <si>
    <t>132532197608242157</t>
  </si>
  <si>
    <t>宫树龙</t>
  </si>
  <si>
    <t>130582198703212059</t>
  </si>
  <si>
    <t>孔小贺</t>
  </si>
  <si>
    <t>370983197709014211</t>
  </si>
  <si>
    <t>邓来军</t>
  </si>
  <si>
    <t>430304196507023017</t>
  </si>
  <si>
    <t>刘伟中</t>
  </si>
  <si>
    <t>131002198606013818</t>
  </si>
  <si>
    <t>周冬冬</t>
  </si>
  <si>
    <t>130638200308052518</t>
  </si>
  <si>
    <t>李硕</t>
  </si>
  <si>
    <t>部门</t>
  </si>
  <si>
    <t>项目</t>
  </si>
  <si>
    <t>户口性质</t>
  </si>
  <si>
    <t>申报基数</t>
  </si>
  <si>
    <t>养老、失业基数</t>
  </si>
  <si>
    <t>工伤基数</t>
  </si>
  <si>
    <t>医疗、生育基数</t>
  </si>
  <si>
    <t>计划基数</t>
  </si>
  <si>
    <t>人资部</t>
  </si>
  <si>
    <t>外埠农村劳动力</t>
  </si>
  <si>
    <t>总经理室</t>
  </si>
  <si>
    <t>外埠城镇职工</t>
  </si>
  <si>
    <t>财务部</t>
  </si>
  <si>
    <t>运维部</t>
  </si>
  <si>
    <t>工程部</t>
  </si>
  <si>
    <t>信息部</t>
  </si>
  <si>
    <t>东方梅地亚</t>
  </si>
  <si>
    <t>和乔丽晶</t>
  </si>
  <si>
    <t>本市城镇职工</t>
  </si>
  <si>
    <t>沁园公寓</t>
  </si>
  <si>
    <t>兴安嘉业</t>
  </si>
  <si>
    <t>宇达创意中心</t>
  </si>
  <si>
    <t>客服部</t>
  </si>
  <si>
    <t>荣宝斋</t>
  </si>
  <si>
    <t>环境大厦</t>
  </si>
  <si>
    <t>销售中心</t>
  </si>
  <si>
    <t>商贸部</t>
  </si>
  <si>
    <t>43252219731110582X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</si>
</sst>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黑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10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/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2" borderId="1" xfId="51" applyNumberFormat="1" applyFont="1" applyFill="1" applyBorder="1" applyAlignment="1">
      <alignment horizontal="center" vertical="center"/>
    </xf>
    <xf numFmtId="0" fontId="3" fillId="0" borderId="1" xfId="5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176" fontId="0" fillId="0" borderId="0" xfId="0" applyNumberFormat="1" applyAlignment="1">
      <alignment horizontal="left" vertical="center"/>
    </xf>
    <xf numFmtId="176" fontId="1" fillId="3" borderId="0" xfId="0" applyNumberFormat="1" applyFont="1" applyFill="1" applyAlignment="1">
      <alignment horizontal="left" vertical="center"/>
    </xf>
    <xf numFmtId="176" fontId="1" fillId="3" borderId="0" xfId="0" applyNumberFormat="1" applyFont="1" applyFill="1" applyAlignment="1">
      <alignment horizontal="center" vertical="center"/>
    </xf>
    <xf numFmtId="0" fontId="0" fillId="0" borderId="0" xfId="0" applyAlignment="1" quotePrefix="1">
      <alignment horizontal="left" vertical="center"/>
    </xf>
    <xf numFmtId="0" fontId="0" fillId="0" borderId="0" xfId="0" quotePrefix="1">
      <alignment vertical="center"/>
    </xf>
    <xf numFmtId="0" fontId="3" fillId="0" borderId="1" xfId="0" applyFont="1" applyFill="1" applyBorder="1" applyAlignment="1" quotePrefix="1">
      <alignment horizontal="center"/>
    </xf>
    <xf numFmtId="0" fontId="4" fillId="0" borderId="1" xfId="0" applyFont="1" applyFill="1" applyBorder="1" applyAlignment="1" quotePrefix="1">
      <alignment horizontal="center"/>
    </xf>
    <xf numFmtId="0" fontId="5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2" xfId="51"/>
    <cellStyle name="常规 2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customXml" Target="../customXml/item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39033;&#30446;&#31435;&#39033;&#21015;&#34920;2022071310002000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5-&#34218;&#37228;&#31119;&#21033;\03-&#31038;&#20445;\202106&#31038;&#20445;&#32564;&#36153;&#22522;&#25968;&#35843;&#25972;\20210628110106017598%20(&#19977;&#27719;&#33021;&#2961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立项列表2022071310002000"/>
    </sheetNames>
    <sheetDataSet>
      <sheetData sheetId="0">
        <row r="1">
          <cell r="M1" t="str">
            <v>项目编码</v>
          </cell>
        </row>
        <row r="2">
          <cell r="M2" t="str">
            <v>P20220712-000642</v>
          </cell>
        </row>
        <row r="3">
          <cell r="M3" t="str">
            <v>P20220712-000641</v>
          </cell>
        </row>
        <row r="4">
          <cell r="M4" t="str">
            <v>P20220712-000640</v>
          </cell>
        </row>
        <row r="5">
          <cell r="M5" t="str">
            <v>P20220712-000639</v>
          </cell>
        </row>
        <row r="6">
          <cell r="M6" t="str">
            <v>P20220711-000638</v>
          </cell>
        </row>
        <row r="7">
          <cell r="M7" t="str">
            <v>P20220711-000637</v>
          </cell>
        </row>
        <row r="8">
          <cell r="M8" t="str">
            <v>P20220711-000636</v>
          </cell>
        </row>
        <row r="9">
          <cell r="M9" t="str">
            <v>P20220711-000635</v>
          </cell>
        </row>
        <row r="10">
          <cell r="M10" t="str">
            <v>P20220707-000634</v>
          </cell>
        </row>
        <row r="11">
          <cell r="M11" t="str">
            <v>P20220707-000633</v>
          </cell>
        </row>
        <row r="12">
          <cell r="M12" t="str">
            <v>P20220707-000632</v>
          </cell>
        </row>
        <row r="13">
          <cell r="M13" t="str">
            <v>P20220706-000631</v>
          </cell>
        </row>
        <row r="14">
          <cell r="M14" t="str">
            <v>P20220706-000630</v>
          </cell>
        </row>
        <row r="15">
          <cell r="M15" t="str">
            <v>P20220705-000629</v>
          </cell>
        </row>
        <row r="16">
          <cell r="M16" t="str">
            <v>P20220705-000628</v>
          </cell>
        </row>
        <row r="17">
          <cell r="M17" t="str">
            <v>P20220705-000627</v>
          </cell>
        </row>
        <row r="18">
          <cell r="M18" t="str">
            <v>P20220705-000626</v>
          </cell>
        </row>
        <row r="19">
          <cell r="M19" t="str">
            <v>P20220705-000625</v>
          </cell>
        </row>
        <row r="20">
          <cell r="M20" t="str">
            <v>P20220705-000624</v>
          </cell>
        </row>
        <row r="21">
          <cell r="M21" t="str">
            <v>P20220705-000623</v>
          </cell>
        </row>
        <row r="22">
          <cell r="M22" t="str">
            <v>P20220704-000622</v>
          </cell>
        </row>
        <row r="23">
          <cell r="M23" t="str">
            <v>P20220701-000621</v>
          </cell>
        </row>
        <row r="24">
          <cell r="M24" t="str">
            <v>P20220701-000620</v>
          </cell>
        </row>
        <row r="25">
          <cell r="M25" t="str">
            <v>P20220701-000619</v>
          </cell>
        </row>
        <row r="26">
          <cell r="M26" t="str">
            <v>P20220701-000618</v>
          </cell>
        </row>
        <row r="27">
          <cell r="M27" t="str">
            <v>P20220701-000617</v>
          </cell>
        </row>
        <row r="28">
          <cell r="M28" t="str">
            <v>P20220630-000616</v>
          </cell>
        </row>
        <row r="29">
          <cell r="M29" t="str">
            <v>P20220628-000615</v>
          </cell>
        </row>
        <row r="30">
          <cell r="M30" t="str">
            <v>P20220628-000614</v>
          </cell>
        </row>
        <row r="31">
          <cell r="M31" t="str">
            <v>P20220627-000613</v>
          </cell>
        </row>
        <row r="32">
          <cell r="M32" t="str">
            <v>P20220627-000612</v>
          </cell>
        </row>
        <row r="33">
          <cell r="M33" t="str">
            <v>P20220627-000611</v>
          </cell>
        </row>
        <row r="34">
          <cell r="M34" t="str">
            <v>P20220623-000610</v>
          </cell>
        </row>
        <row r="35">
          <cell r="M35" t="str">
            <v>P20220623-000609</v>
          </cell>
        </row>
        <row r="36">
          <cell r="M36" t="str">
            <v>P20220623-000608</v>
          </cell>
        </row>
        <row r="37">
          <cell r="M37" t="str">
            <v>P20220622-000607</v>
          </cell>
        </row>
        <row r="38">
          <cell r="M38" t="str">
            <v>P20220622-000606</v>
          </cell>
        </row>
        <row r="39">
          <cell r="M39" t="str">
            <v>P20220621-000605</v>
          </cell>
        </row>
        <row r="40">
          <cell r="M40" t="str">
            <v>P20220621-000604</v>
          </cell>
        </row>
        <row r="41">
          <cell r="M41" t="str">
            <v>P20220620-000603</v>
          </cell>
        </row>
        <row r="42">
          <cell r="M42" t="str">
            <v>P20220617-000602</v>
          </cell>
        </row>
        <row r="43">
          <cell r="M43" t="str">
            <v>P20220616-000601</v>
          </cell>
        </row>
        <row r="44">
          <cell r="M44" t="str">
            <v>P20220616-000600</v>
          </cell>
        </row>
        <row r="45">
          <cell r="M45" t="str">
            <v>P20220616-000599</v>
          </cell>
        </row>
        <row r="46">
          <cell r="M46" t="str">
            <v>P20220615-000598</v>
          </cell>
        </row>
        <row r="47">
          <cell r="M47" t="str">
            <v>P20220614-000597</v>
          </cell>
        </row>
        <row r="48">
          <cell r="M48" t="str">
            <v>P20220614-000596</v>
          </cell>
        </row>
        <row r="49">
          <cell r="M49" t="str">
            <v>P20220614-000595</v>
          </cell>
        </row>
        <row r="50">
          <cell r="M50" t="str">
            <v>P20220614-000594</v>
          </cell>
        </row>
        <row r="51">
          <cell r="M51" t="str">
            <v>P20220614-000593</v>
          </cell>
        </row>
        <row r="52">
          <cell r="M52" t="str">
            <v>P20220614-000592</v>
          </cell>
        </row>
        <row r="53">
          <cell r="M53" t="str">
            <v>P20220614-000591</v>
          </cell>
        </row>
        <row r="54">
          <cell r="M54" t="str">
            <v>P20220614-000590</v>
          </cell>
        </row>
        <row r="55">
          <cell r="M55" t="str">
            <v>P20220614-000589</v>
          </cell>
        </row>
        <row r="56">
          <cell r="M56" t="str">
            <v>P20220614-000588</v>
          </cell>
        </row>
        <row r="57">
          <cell r="M57" t="str">
            <v>P20220613-000587</v>
          </cell>
        </row>
        <row r="58">
          <cell r="M58" t="str">
            <v>P20220613-000586</v>
          </cell>
        </row>
        <row r="59">
          <cell r="M59" t="str">
            <v>P20220613-000585</v>
          </cell>
        </row>
        <row r="60">
          <cell r="M60" t="str">
            <v>P20220610-000584</v>
          </cell>
        </row>
        <row r="61">
          <cell r="M61" t="str">
            <v>P20220610-000583</v>
          </cell>
        </row>
        <row r="62">
          <cell r="M62" t="str">
            <v>P20220610-000582</v>
          </cell>
        </row>
        <row r="63">
          <cell r="M63" t="str">
            <v>P20220610-000581</v>
          </cell>
        </row>
        <row r="64">
          <cell r="M64" t="str">
            <v>P20220610-000580</v>
          </cell>
        </row>
        <row r="65">
          <cell r="M65" t="str">
            <v>P20220610-000579</v>
          </cell>
        </row>
        <row r="66">
          <cell r="M66" t="str">
            <v>P20220610-000578</v>
          </cell>
        </row>
        <row r="67">
          <cell r="M67" t="str">
            <v>P20220610-000577</v>
          </cell>
        </row>
        <row r="68">
          <cell r="M68" t="str">
            <v>P20220610-000576</v>
          </cell>
        </row>
        <row r="69">
          <cell r="M69" t="str">
            <v>P20220610-000575</v>
          </cell>
        </row>
        <row r="70">
          <cell r="M70" t="str">
            <v>P20220610-000574</v>
          </cell>
        </row>
        <row r="71">
          <cell r="M71" t="str">
            <v>P20220610-000573</v>
          </cell>
        </row>
        <row r="72">
          <cell r="M72" t="str">
            <v>P20220610-000572</v>
          </cell>
        </row>
        <row r="73">
          <cell r="M73" t="str">
            <v>P20220610-000571</v>
          </cell>
        </row>
        <row r="74">
          <cell r="M74" t="str">
            <v>P20220610-000570</v>
          </cell>
        </row>
        <row r="75">
          <cell r="M75" t="str">
            <v>P20220610-000569</v>
          </cell>
        </row>
        <row r="76">
          <cell r="M76" t="str">
            <v>P20220610-000568</v>
          </cell>
        </row>
        <row r="77">
          <cell r="M77" t="str">
            <v>P20220610-000567</v>
          </cell>
        </row>
        <row r="78">
          <cell r="M78" t="str">
            <v>P20220610-000566</v>
          </cell>
        </row>
        <row r="79">
          <cell r="M79" t="str">
            <v>P20220610-000565</v>
          </cell>
        </row>
        <row r="80">
          <cell r="M80" t="str">
            <v>P20220610-000564</v>
          </cell>
        </row>
        <row r="81">
          <cell r="M81" t="str">
            <v>P20220610-000563</v>
          </cell>
        </row>
        <row r="82">
          <cell r="M82" t="str">
            <v>P20220610-000562</v>
          </cell>
        </row>
        <row r="83">
          <cell r="M83" t="str">
            <v>P20220610-000561</v>
          </cell>
        </row>
        <row r="84">
          <cell r="M84" t="str">
            <v>P20220610-000560</v>
          </cell>
        </row>
        <row r="85">
          <cell r="M85" t="str">
            <v>P20220610-000559</v>
          </cell>
        </row>
        <row r="86">
          <cell r="M86" t="str">
            <v>P20220610-000558</v>
          </cell>
        </row>
        <row r="87">
          <cell r="M87" t="str">
            <v>P20220610-000557</v>
          </cell>
        </row>
        <row r="88">
          <cell r="M88" t="str">
            <v>P20220610-000556</v>
          </cell>
        </row>
        <row r="89">
          <cell r="M89" t="str">
            <v>P20220610-000555</v>
          </cell>
        </row>
        <row r="90">
          <cell r="M90" t="str">
            <v>P20220610-000554</v>
          </cell>
        </row>
        <row r="91">
          <cell r="M91" t="str">
            <v>P20220610-000553</v>
          </cell>
        </row>
        <row r="92">
          <cell r="M92" t="str">
            <v>P20220610-000552</v>
          </cell>
        </row>
        <row r="93">
          <cell r="M93" t="str">
            <v>P20220610-000551</v>
          </cell>
        </row>
        <row r="94">
          <cell r="M94" t="str">
            <v>P20220610-000550</v>
          </cell>
        </row>
        <row r="95">
          <cell r="M95" t="str">
            <v>P20220610-000549</v>
          </cell>
        </row>
        <row r="96">
          <cell r="M96" t="str">
            <v>P20220610-000548</v>
          </cell>
        </row>
        <row r="97">
          <cell r="M97" t="str">
            <v>P20220610-000547</v>
          </cell>
        </row>
        <row r="98">
          <cell r="M98" t="str">
            <v>P20220610-000546</v>
          </cell>
        </row>
        <row r="99">
          <cell r="M99" t="str">
            <v>P20220610-000545</v>
          </cell>
        </row>
        <row r="100">
          <cell r="M100" t="str">
            <v>P20220610-000544</v>
          </cell>
        </row>
        <row r="101">
          <cell r="M101" t="str">
            <v>P20220610-000543</v>
          </cell>
        </row>
        <row r="102">
          <cell r="M102" t="str">
            <v>P20220610-000542</v>
          </cell>
        </row>
        <row r="103">
          <cell r="M103" t="str">
            <v>P20220610-000541</v>
          </cell>
        </row>
        <row r="104">
          <cell r="M104" t="str">
            <v>P20220610-000540</v>
          </cell>
        </row>
        <row r="105">
          <cell r="M105" t="str">
            <v>P20220610-000539</v>
          </cell>
        </row>
        <row r="106">
          <cell r="M106" t="str">
            <v>P20220610-000538</v>
          </cell>
        </row>
        <row r="107">
          <cell r="M107" t="str">
            <v>P20220610-000537</v>
          </cell>
        </row>
        <row r="108">
          <cell r="M108" t="str">
            <v>P20220610-000536</v>
          </cell>
        </row>
        <row r="109">
          <cell r="M109" t="str">
            <v>P20220610-000535</v>
          </cell>
        </row>
        <row r="110">
          <cell r="M110" t="str">
            <v>P20220610-000534</v>
          </cell>
        </row>
        <row r="111">
          <cell r="M111" t="str">
            <v>P20220610-000533</v>
          </cell>
        </row>
        <row r="112">
          <cell r="M112" t="str">
            <v>P20220610-000532</v>
          </cell>
        </row>
        <row r="113">
          <cell r="M113" t="str">
            <v>P20220610-000531</v>
          </cell>
        </row>
        <row r="114">
          <cell r="M114" t="str">
            <v>P20220610-000530</v>
          </cell>
        </row>
        <row r="115">
          <cell r="M115" t="str">
            <v>P20220610-000529</v>
          </cell>
        </row>
        <row r="116">
          <cell r="M116" t="str">
            <v>P20220610-000528</v>
          </cell>
        </row>
        <row r="117">
          <cell r="M117" t="str">
            <v>P20220610-000527</v>
          </cell>
        </row>
        <row r="118">
          <cell r="M118" t="str">
            <v>P20220610-000526</v>
          </cell>
        </row>
        <row r="119">
          <cell r="M119" t="str">
            <v>P20220610-000525</v>
          </cell>
        </row>
        <row r="120">
          <cell r="M120" t="str">
            <v>P20220610-000524</v>
          </cell>
        </row>
        <row r="121">
          <cell r="M121" t="str">
            <v>P20220610-000523</v>
          </cell>
        </row>
        <row r="122">
          <cell r="M122" t="str">
            <v>P20220610-000522</v>
          </cell>
        </row>
        <row r="123">
          <cell r="M123" t="str">
            <v>P20220610-000521</v>
          </cell>
        </row>
        <row r="124">
          <cell r="M124" t="str">
            <v>P20220610-000520</v>
          </cell>
        </row>
        <row r="125">
          <cell r="M125" t="str">
            <v>P20220610-000519</v>
          </cell>
        </row>
        <row r="126">
          <cell r="M126" t="str">
            <v>P20220610-000518</v>
          </cell>
        </row>
        <row r="127">
          <cell r="M127" t="str">
            <v>P20220610-000517</v>
          </cell>
        </row>
        <row r="128">
          <cell r="M128" t="str">
            <v>P20220610-000516</v>
          </cell>
        </row>
        <row r="129">
          <cell r="M129" t="str">
            <v>P20220610-000515</v>
          </cell>
        </row>
        <row r="130">
          <cell r="M130" t="str">
            <v>P20220610-000514</v>
          </cell>
        </row>
        <row r="131">
          <cell r="M131" t="str">
            <v>P20220610-000513</v>
          </cell>
        </row>
        <row r="132">
          <cell r="M132" t="str">
            <v>P20220610-000512</v>
          </cell>
        </row>
        <row r="133">
          <cell r="M133" t="str">
            <v>P20220610-000511</v>
          </cell>
        </row>
        <row r="134">
          <cell r="M134" t="str">
            <v>P20220610-000510</v>
          </cell>
        </row>
        <row r="135">
          <cell r="M135" t="str">
            <v>P20220610-000509</v>
          </cell>
        </row>
        <row r="136">
          <cell r="M136" t="str">
            <v>P20220610-000508</v>
          </cell>
        </row>
        <row r="137">
          <cell r="M137" t="str">
            <v>P20220610-000507</v>
          </cell>
        </row>
        <row r="138">
          <cell r="M138" t="str">
            <v>P20220610-000506</v>
          </cell>
        </row>
        <row r="139">
          <cell r="M139" t="str">
            <v>P20220610-000505</v>
          </cell>
        </row>
        <row r="140">
          <cell r="M140" t="str">
            <v>P20220610-000504</v>
          </cell>
        </row>
        <row r="141">
          <cell r="M141" t="str">
            <v>P20220610-000503</v>
          </cell>
        </row>
        <row r="142">
          <cell r="M142" t="str">
            <v>P20220610-000502</v>
          </cell>
        </row>
        <row r="143">
          <cell r="M143" t="str">
            <v>P20220610-000501</v>
          </cell>
        </row>
        <row r="144">
          <cell r="M144" t="str">
            <v>P20220610-000500</v>
          </cell>
        </row>
        <row r="145">
          <cell r="M145" t="str">
            <v>P20220610-000499</v>
          </cell>
        </row>
        <row r="146">
          <cell r="M146" t="str">
            <v>P20220610-000498</v>
          </cell>
        </row>
        <row r="147">
          <cell r="M147" t="str">
            <v>P20220610-000497</v>
          </cell>
        </row>
        <row r="148">
          <cell r="M148" t="str">
            <v>P20220610-000496</v>
          </cell>
        </row>
        <row r="149">
          <cell r="M149" t="str">
            <v>P20220610-000495</v>
          </cell>
        </row>
        <row r="150">
          <cell r="M150" t="str">
            <v>P20220610-000494</v>
          </cell>
        </row>
        <row r="151">
          <cell r="M151" t="str">
            <v>P20220610-000493</v>
          </cell>
        </row>
        <row r="152">
          <cell r="M152" t="str">
            <v>P20220610-000492</v>
          </cell>
        </row>
        <row r="153">
          <cell r="M153" t="str">
            <v>P20220610-000491</v>
          </cell>
        </row>
        <row r="154">
          <cell r="M154" t="str">
            <v>P20220610-000490</v>
          </cell>
        </row>
        <row r="155">
          <cell r="M155" t="str">
            <v>P20220610-000489</v>
          </cell>
        </row>
        <row r="156">
          <cell r="M156" t="str">
            <v>P20220610-000488</v>
          </cell>
        </row>
        <row r="157">
          <cell r="M157" t="str">
            <v>P20220610-000487</v>
          </cell>
        </row>
        <row r="158">
          <cell r="M158" t="str">
            <v>P20220610-000486</v>
          </cell>
        </row>
        <row r="159">
          <cell r="M159" t="str">
            <v>P20220610-000485</v>
          </cell>
        </row>
        <row r="160">
          <cell r="M160" t="str">
            <v>P20220610-000484</v>
          </cell>
        </row>
        <row r="161">
          <cell r="M161" t="str">
            <v>P20220610-000483</v>
          </cell>
        </row>
        <row r="162">
          <cell r="M162" t="str">
            <v>P20220610-000482</v>
          </cell>
        </row>
        <row r="163">
          <cell r="M163" t="str">
            <v>P20220610-000481</v>
          </cell>
        </row>
        <row r="164">
          <cell r="M164" t="str">
            <v>P20220610-000480</v>
          </cell>
        </row>
        <row r="165">
          <cell r="M165" t="str">
            <v>P20220610-000479</v>
          </cell>
        </row>
        <row r="166">
          <cell r="M166" t="str">
            <v>P20220610-000478</v>
          </cell>
        </row>
        <row r="167">
          <cell r="M167" t="str">
            <v>P20220610-000477</v>
          </cell>
        </row>
        <row r="168">
          <cell r="M168" t="str">
            <v>P20220610-000476</v>
          </cell>
        </row>
        <row r="169">
          <cell r="M169" t="str">
            <v>P20220610-000475</v>
          </cell>
        </row>
        <row r="170">
          <cell r="M170" t="str">
            <v>P20220610-000474</v>
          </cell>
        </row>
        <row r="171">
          <cell r="M171" t="str">
            <v>P20220610-000473</v>
          </cell>
        </row>
        <row r="172">
          <cell r="M172" t="str">
            <v>P20220610-000472</v>
          </cell>
        </row>
        <row r="173">
          <cell r="M173" t="str">
            <v>P20220610-000471</v>
          </cell>
        </row>
        <row r="174">
          <cell r="M174" t="str">
            <v>P20220610-000470</v>
          </cell>
        </row>
        <row r="175">
          <cell r="M175" t="str">
            <v>P20220610-000469</v>
          </cell>
        </row>
        <row r="176">
          <cell r="M176" t="str">
            <v>P20220610-000468</v>
          </cell>
        </row>
        <row r="177">
          <cell r="M177" t="str">
            <v>P20220610-000467</v>
          </cell>
        </row>
        <row r="178">
          <cell r="M178" t="str">
            <v>P20220610-000466</v>
          </cell>
        </row>
        <row r="179">
          <cell r="M179" t="str">
            <v>P20220610-000465</v>
          </cell>
        </row>
        <row r="180">
          <cell r="M180" t="str">
            <v>P20220610-000464</v>
          </cell>
        </row>
        <row r="181">
          <cell r="M181" t="str">
            <v>P20220610-000463</v>
          </cell>
        </row>
        <row r="182">
          <cell r="M182" t="str">
            <v>P20220610-000462</v>
          </cell>
        </row>
        <row r="183">
          <cell r="M183" t="str">
            <v>P20220610-000461</v>
          </cell>
        </row>
        <row r="184">
          <cell r="M184" t="str">
            <v>P20220610-000460</v>
          </cell>
        </row>
        <row r="185">
          <cell r="M185" t="str">
            <v>P20220610-000459</v>
          </cell>
        </row>
        <row r="186">
          <cell r="M186" t="str">
            <v>P20220610-000458</v>
          </cell>
        </row>
        <row r="187">
          <cell r="M187" t="str">
            <v>P20220610-000457</v>
          </cell>
        </row>
        <row r="188">
          <cell r="M188" t="str">
            <v>P20220610-000456</v>
          </cell>
        </row>
        <row r="189">
          <cell r="M189" t="str">
            <v>P20220610-000455</v>
          </cell>
        </row>
        <row r="190">
          <cell r="M190" t="str">
            <v>P20220610-000454</v>
          </cell>
        </row>
        <row r="191">
          <cell r="M191" t="str">
            <v>P20220610-000453</v>
          </cell>
        </row>
        <row r="192">
          <cell r="M192" t="str">
            <v>P20220610-000452</v>
          </cell>
        </row>
        <row r="193">
          <cell r="M193" t="str">
            <v>P20220610-000451</v>
          </cell>
        </row>
        <row r="194">
          <cell r="M194" t="str">
            <v>P20220610-000450</v>
          </cell>
        </row>
        <row r="195">
          <cell r="M195" t="str">
            <v>P20220610-000449</v>
          </cell>
        </row>
        <row r="196">
          <cell r="M196" t="str">
            <v>P20220610-000448</v>
          </cell>
        </row>
        <row r="197">
          <cell r="M197" t="str">
            <v>P20220610-000447</v>
          </cell>
        </row>
        <row r="198">
          <cell r="M198" t="str">
            <v>P20220610-000446</v>
          </cell>
        </row>
        <row r="199">
          <cell r="M199" t="str">
            <v>P20220610-000445</v>
          </cell>
        </row>
        <row r="200">
          <cell r="M200" t="str">
            <v>P20220610-000444</v>
          </cell>
        </row>
        <row r="201">
          <cell r="M201" t="str">
            <v>P20220610-000443</v>
          </cell>
        </row>
        <row r="202">
          <cell r="M202" t="str">
            <v>P20220610-000442</v>
          </cell>
        </row>
        <row r="203">
          <cell r="M203" t="str">
            <v>P20220610-000441</v>
          </cell>
        </row>
        <row r="204">
          <cell r="M204" t="str">
            <v>P20220610-000440</v>
          </cell>
        </row>
        <row r="205">
          <cell r="M205" t="str">
            <v>P20220610-000439</v>
          </cell>
        </row>
        <row r="206">
          <cell r="M206" t="str">
            <v>P20220610-000438</v>
          </cell>
        </row>
        <row r="207">
          <cell r="M207" t="str">
            <v>P20220610-000437</v>
          </cell>
        </row>
        <row r="208">
          <cell r="M208" t="str">
            <v>P20220610-000436</v>
          </cell>
        </row>
        <row r="209">
          <cell r="M209" t="str">
            <v>P20220610-000435</v>
          </cell>
        </row>
        <row r="210">
          <cell r="M210" t="str">
            <v>P20220610-000434</v>
          </cell>
        </row>
        <row r="211">
          <cell r="M211" t="str">
            <v>P20220610-000433</v>
          </cell>
        </row>
        <row r="212">
          <cell r="M212" t="str">
            <v>P20220610-000432</v>
          </cell>
        </row>
        <row r="213">
          <cell r="M213" t="str">
            <v>P20220610-000431</v>
          </cell>
        </row>
        <row r="214">
          <cell r="M214" t="str">
            <v>P20220610-000430</v>
          </cell>
        </row>
        <row r="215">
          <cell r="M215" t="str">
            <v>P20220610-000429</v>
          </cell>
        </row>
        <row r="216">
          <cell r="M216" t="str">
            <v>P20220610-000428</v>
          </cell>
        </row>
        <row r="217">
          <cell r="M217" t="str">
            <v>P20220610-000427</v>
          </cell>
        </row>
        <row r="218">
          <cell r="M218" t="str">
            <v>P20220610-000426</v>
          </cell>
        </row>
        <row r="219">
          <cell r="M219" t="str">
            <v>P20220610-000425</v>
          </cell>
        </row>
        <row r="220">
          <cell r="M220" t="str">
            <v>P20220610-000424</v>
          </cell>
        </row>
        <row r="221">
          <cell r="M221" t="str">
            <v>P20220610-000423</v>
          </cell>
        </row>
        <row r="222">
          <cell r="M222" t="str">
            <v>P20220610-000422</v>
          </cell>
        </row>
        <row r="223">
          <cell r="M223" t="str">
            <v>P20220610-000421</v>
          </cell>
        </row>
        <row r="224">
          <cell r="M224" t="str">
            <v>P20220610-000420</v>
          </cell>
        </row>
        <row r="225">
          <cell r="M225" t="str">
            <v>P20220610-000419</v>
          </cell>
        </row>
        <row r="226">
          <cell r="M226" t="str">
            <v>P20220610-000418</v>
          </cell>
        </row>
        <row r="227">
          <cell r="M227" t="str">
            <v>P20220610-000417</v>
          </cell>
        </row>
        <row r="228">
          <cell r="M228" t="str">
            <v>P20220610-000416</v>
          </cell>
        </row>
        <row r="229">
          <cell r="M229" t="str">
            <v>P20220610-000415</v>
          </cell>
        </row>
        <row r="230">
          <cell r="M230" t="str">
            <v>P20220610-000414</v>
          </cell>
        </row>
        <row r="231">
          <cell r="M231" t="str">
            <v>P20220610-000413</v>
          </cell>
        </row>
        <row r="232">
          <cell r="M232" t="str">
            <v>P20220610-000412</v>
          </cell>
        </row>
        <row r="233">
          <cell r="M233" t="str">
            <v>P20220610-000411</v>
          </cell>
        </row>
        <row r="234">
          <cell r="M234" t="str">
            <v>P20220610-000410</v>
          </cell>
        </row>
        <row r="235">
          <cell r="M235" t="str">
            <v>P20220610-000409</v>
          </cell>
        </row>
        <row r="236">
          <cell r="M236" t="str">
            <v>P20220610-000408</v>
          </cell>
        </row>
        <row r="237">
          <cell r="M237" t="str">
            <v>P20220610-000407</v>
          </cell>
        </row>
        <row r="238">
          <cell r="M238" t="str">
            <v>P20220610-000406</v>
          </cell>
        </row>
        <row r="239">
          <cell r="M239" t="str">
            <v>P20220610-000405</v>
          </cell>
        </row>
        <row r="240">
          <cell r="M240" t="str">
            <v>P20220610-000404</v>
          </cell>
        </row>
        <row r="241">
          <cell r="M241" t="str">
            <v>P20220610-000403</v>
          </cell>
        </row>
        <row r="242">
          <cell r="M242" t="str">
            <v>P20220610-000402</v>
          </cell>
        </row>
        <row r="243">
          <cell r="M243" t="str">
            <v>P20220610-000401</v>
          </cell>
        </row>
        <row r="244">
          <cell r="M244" t="str">
            <v>P20220610-000400</v>
          </cell>
        </row>
        <row r="245">
          <cell r="M245" t="str">
            <v>P20220610-000399</v>
          </cell>
        </row>
        <row r="246">
          <cell r="M246" t="str">
            <v>P20220610-000398</v>
          </cell>
        </row>
        <row r="247">
          <cell r="M247" t="str">
            <v>P20220610-000397</v>
          </cell>
        </row>
        <row r="248">
          <cell r="M248" t="str">
            <v>P20220610-000396</v>
          </cell>
        </row>
        <row r="249">
          <cell r="M249" t="str">
            <v>P20220610-000395</v>
          </cell>
        </row>
        <row r="250">
          <cell r="M250" t="str">
            <v>P20220610-000394</v>
          </cell>
        </row>
        <row r="251">
          <cell r="M251" t="str">
            <v>P20220610-000393</v>
          </cell>
        </row>
        <row r="252">
          <cell r="M252" t="str">
            <v>P20220610-000392</v>
          </cell>
        </row>
        <row r="253">
          <cell r="M253" t="str">
            <v>P20220610-000391</v>
          </cell>
        </row>
        <row r="254">
          <cell r="M254" t="str">
            <v>P20220610-000390</v>
          </cell>
        </row>
        <row r="255">
          <cell r="M255" t="str">
            <v>P20220610-000389</v>
          </cell>
        </row>
        <row r="256">
          <cell r="M256" t="str">
            <v>P20220610-000388</v>
          </cell>
        </row>
        <row r="257">
          <cell r="M257" t="str">
            <v>P20220610-000387</v>
          </cell>
        </row>
        <row r="258">
          <cell r="M258" t="str">
            <v>P20220610-000386</v>
          </cell>
        </row>
        <row r="259">
          <cell r="M259" t="str">
            <v>P20220610-000385</v>
          </cell>
        </row>
        <row r="260">
          <cell r="M260" t="str">
            <v>P20220610-000384</v>
          </cell>
        </row>
        <row r="261">
          <cell r="M261" t="str">
            <v>P20220610-000383</v>
          </cell>
        </row>
        <row r="262">
          <cell r="M262" t="str">
            <v>P20220610-000382</v>
          </cell>
        </row>
        <row r="263">
          <cell r="M263" t="str">
            <v>P20220610-000381</v>
          </cell>
        </row>
        <row r="264">
          <cell r="M264" t="str">
            <v>P20220610-000380</v>
          </cell>
        </row>
        <row r="265">
          <cell r="M265" t="str">
            <v>P20220610-000379</v>
          </cell>
        </row>
        <row r="266">
          <cell r="M266" t="str">
            <v>P20220610-000378</v>
          </cell>
        </row>
        <row r="267">
          <cell r="M267" t="str">
            <v>P20220610-000377</v>
          </cell>
        </row>
        <row r="268">
          <cell r="M268" t="str">
            <v>P20220610-000376</v>
          </cell>
        </row>
        <row r="269">
          <cell r="M269" t="str">
            <v>P20220610-000375</v>
          </cell>
        </row>
        <row r="270">
          <cell r="M270" t="str">
            <v>P20220610-000374</v>
          </cell>
        </row>
        <row r="271">
          <cell r="M271" t="str">
            <v>P20220610-000373</v>
          </cell>
        </row>
        <row r="272">
          <cell r="M272" t="str">
            <v>P20220610-000372</v>
          </cell>
        </row>
        <row r="273">
          <cell r="M273" t="str">
            <v>P20220610-000371</v>
          </cell>
        </row>
        <row r="274">
          <cell r="M274" t="str">
            <v>P20220610-000370</v>
          </cell>
        </row>
        <row r="275">
          <cell r="M275" t="str">
            <v>P20220610-000369</v>
          </cell>
        </row>
        <row r="276">
          <cell r="M276" t="str">
            <v>P20220610-000368</v>
          </cell>
        </row>
        <row r="277">
          <cell r="M277" t="str">
            <v>P20220610-000367</v>
          </cell>
        </row>
        <row r="278">
          <cell r="M278" t="str">
            <v>P20220610-000366</v>
          </cell>
        </row>
        <row r="279">
          <cell r="M279" t="str">
            <v>P20220610-000365</v>
          </cell>
        </row>
        <row r="280">
          <cell r="M280" t="str">
            <v>P20220610-000364</v>
          </cell>
        </row>
        <row r="281">
          <cell r="M281" t="str">
            <v>P20220610-000363</v>
          </cell>
        </row>
        <row r="282">
          <cell r="M282" t="str">
            <v>P20220610-000362</v>
          </cell>
        </row>
        <row r="283">
          <cell r="M283" t="str">
            <v>P20220610-000361</v>
          </cell>
        </row>
        <row r="284">
          <cell r="M284" t="str">
            <v>P20220610-000360</v>
          </cell>
        </row>
        <row r="285">
          <cell r="M285" t="str">
            <v>P20220610-000359</v>
          </cell>
        </row>
        <row r="286">
          <cell r="M286" t="str">
            <v>P20220610-000358</v>
          </cell>
        </row>
        <row r="287">
          <cell r="M287" t="str">
            <v>P20220610-000357</v>
          </cell>
        </row>
        <row r="288">
          <cell r="M288" t="str">
            <v>P20220610-000356</v>
          </cell>
        </row>
        <row r="289">
          <cell r="M289" t="str">
            <v>P20220610-000355</v>
          </cell>
        </row>
        <row r="290">
          <cell r="M290" t="str">
            <v>P20220610-000354</v>
          </cell>
        </row>
        <row r="291">
          <cell r="M291" t="str">
            <v>P20220610-000353</v>
          </cell>
        </row>
        <row r="292">
          <cell r="M292" t="str">
            <v>P20220610-000352</v>
          </cell>
        </row>
        <row r="293">
          <cell r="M293" t="str">
            <v>P20220610-000351</v>
          </cell>
        </row>
        <row r="294">
          <cell r="M294" t="str">
            <v>P20220610-000350</v>
          </cell>
        </row>
        <row r="295">
          <cell r="M295" t="str">
            <v>P20220610-000349</v>
          </cell>
        </row>
        <row r="296">
          <cell r="M296" t="str">
            <v>P20220610-000348</v>
          </cell>
        </row>
        <row r="297">
          <cell r="M297" t="str">
            <v>P20220610-000347</v>
          </cell>
        </row>
        <row r="298">
          <cell r="M298" t="str">
            <v>P20220610-000346</v>
          </cell>
        </row>
        <row r="299">
          <cell r="M299" t="str">
            <v>P20220610-000345</v>
          </cell>
        </row>
        <row r="300">
          <cell r="M300" t="str">
            <v>P20220610-000344</v>
          </cell>
        </row>
        <row r="301">
          <cell r="M301" t="str">
            <v>P20220610-000343</v>
          </cell>
        </row>
        <row r="302">
          <cell r="M302" t="str">
            <v>P20220610-000342</v>
          </cell>
        </row>
        <row r="303">
          <cell r="M303" t="str">
            <v>P20220610-000341</v>
          </cell>
        </row>
        <row r="304">
          <cell r="M304" t="str">
            <v>P20220610-000340</v>
          </cell>
        </row>
        <row r="305">
          <cell r="M305" t="str">
            <v>P20220610-000339</v>
          </cell>
        </row>
        <row r="306">
          <cell r="M306" t="str">
            <v>P20220610-000338</v>
          </cell>
        </row>
        <row r="307">
          <cell r="M307" t="str">
            <v>P20220610-000337</v>
          </cell>
        </row>
        <row r="308">
          <cell r="M308" t="str">
            <v>P20220610-000336</v>
          </cell>
        </row>
        <row r="309">
          <cell r="M309" t="str">
            <v>P20220610-000335</v>
          </cell>
        </row>
        <row r="310">
          <cell r="M310" t="str">
            <v>P20220610-000334</v>
          </cell>
        </row>
        <row r="311">
          <cell r="M311" t="str">
            <v>P20220610-000333</v>
          </cell>
        </row>
        <row r="312">
          <cell r="M312" t="str">
            <v>P20220610-000332</v>
          </cell>
        </row>
        <row r="313">
          <cell r="M313" t="str">
            <v>P20220610-000331</v>
          </cell>
        </row>
        <row r="314">
          <cell r="M314" t="str">
            <v>P20220610-000330</v>
          </cell>
        </row>
        <row r="315">
          <cell r="M315" t="str">
            <v>P20220610-000329</v>
          </cell>
        </row>
        <row r="316">
          <cell r="M316" t="str">
            <v>P20220610-000328</v>
          </cell>
        </row>
        <row r="317">
          <cell r="M317" t="str">
            <v>P20220610-000327</v>
          </cell>
        </row>
        <row r="318">
          <cell r="M318" t="str">
            <v>P20220610-000326</v>
          </cell>
        </row>
        <row r="319">
          <cell r="M319" t="str">
            <v>P20220610-000325</v>
          </cell>
        </row>
        <row r="320">
          <cell r="M320" t="str">
            <v>P20220610-000324</v>
          </cell>
        </row>
        <row r="321">
          <cell r="M321" t="str">
            <v>P20220610-000323</v>
          </cell>
        </row>
        <row r="322">
          <cell r="M322" t="str">
            <v>P20220610-000322</v>
          </cell>
        </row>
        <row r="323">
          <cell r="M323" t="str">
            <v>P20220610-000321</v>
          </cell>
        </row>
        <row r="324">
          <cell r="M324" t="str">
            <v>P20220610-000320</v>
          </cell>
        </row>
        <row r="325">
          <cell r="M325" t="str">
            <v>P20220610-000319</v>
          </cell>
        </row>
        <row r="326">
          <cell r="M326" t="str">
            <v>P20220610-000318</v>
          </cell>
        </row>
        <row r="327">
          <cell r="M327" t="str">
            <v>P20220610-000317</v>
          </cell>
        </row>
        <row r="328">
          <cell r="M328" t="str">
            <v>P20220610-000316</v>
          </cell>
        </row>
        <row r="329">
          <cell r="M329" t="str">
            <v>P20220610-000315</v>
          </cell>
        </row>
        <row r="330">
          <cell r="M330" t="str">
            <v>P20220610-000314</v>
          </cell>
        </row>
        <row r="331">
          <cell r="M331" t="str">
            <v>P20220610-000313</v>
          </cell>
        </row>
        <row r="332">
          <cell r="M332" t="str">
            <v>P20220610-000312</v>
          </cell>
        </row>
        <row r="333">
          <cell r="M333" t="str">
            <v>P20220610-000311</v>
          </cell>
        </row>
        <row r="334">
          <cell r="M334" t="str">
            <v>P20220610-000310</v>
          </cell>
        </row>
        <row r="335">
          <cell r="M335" t="str">
            <v>P20220610-000309</v>
          </cell>
        </row>
        <row r="336">
          <cell r="M336" t="str">
            <v>P20220610-000308</v>
          </cell>
        </row>
        <row r="337">
          <cell r="M337" t="str">
            <v>P20220610-000307</v>
          </cell>
        </row>
        <row r="338">
          <cell r="M338" t="str">
            <v>P20220610-000306</v>
          </cell>
        </row>
        <row r="339">
          <cell r="M339" t="str">
            <v>P20220610-000305</v>
          </cell>
        </row>
        <row r="340">
          <cell r="M340" t="str">
            <v>P20220610-000304</v>
          </cell>
        </row>
        <row r="341">
          <cell r="M341" t="str">
            <v>P20220610-000303</v>
          </cell>
        </row>
        <row r="342">
          <cell r="M342" t="str">
            <v>P20220610-000302</v>
          </cell>
        </row>
        <row r="343">
          <cell r="M343" t="str">
            <v>P20220610-000301</v>
          </cell>
        </row>
        <row r="344">
          <cell r="M344" t="str">
            <v>P20220610-000300</v>
          </cell>
        </row>
        <row r="345">
          <cell r="M345" t="str">
            <v>P20220610-000299</v>
          </cell>
        </row>
        <row r="346">
          <cell r="M346" t="str">
            <v>P20220610-000298</v>
          </cell>
        </row>
        <row r="347">
          <cell r="M347" t="str">
            <v>P20220610-000297</v>
          </cell>
        </row>
        <row r="348">
          <cell r="M348" t="str">
            <v>P20220610-000296</v>
          </cell>
        </row>
        <row r="349">
          <cell r="M349" t="str">
            <v>P20220610-000295</v>
          </cell>
        </row>
        <row r="350">
          <cell r="M350" t="str">
            <v>P20220610-000294</v>
          </cell>
        </row>
        <row r="351">
          <cell r="M351" t="str">
            <v>P20220610-000293</v>
          </cell>
        </row>
        <row r="352">
          <cell r="M352" t="str">
            <v>P20220610-000292</v>
          </cell>
        </row>
        <row r="353">
          <cell r="M353" t="str">
            <v>P20220610-000291</v>
          </cell>
        </row>
        <row r="354">
          <cell r="M354" t="str">
            <v>P20220610-000290</v>
          </cell>
        </row>
        <row r="355">
          <cell r="M355" t="str">
            <v>P20220610-000289</v>
          </cell>
        </row>
        <row r="356">
          <cell r="M356" t="str">
            <v>P20220610-000288</v>
          </cell>
        </row>
        <row r="357">
          <cell r="M357" t="str">
            <v>P20220610-000287</v>
          </cell>
        </row>
        <row r="358">
          <cell r="M358" t="str">
            <v>P20220610-000286</v>
          </cell>
        </row>
        <row r="359">
          <cell r="M359" t="str">
            <v>P20220610-000285</v>
          </cell>
        </row>
        <row r="360">
          <cell r="M360" t="str">
            <v>P20220610-000284</v>
          </cell>
        </row>
        <row r="361">
          <cell r="M361" t="str">
            <v>P20220610-000283</v>
          </cell>
        </row>
        <row r="362">
          <cell r="M362" t="str">
            <v>P20220610-000282</v>
          </cell>
        </row>
        <row r="363">
          <cell r="M363" t="str">
            <v>P20220610-000281</v>
          </cell>
        </row>
        <row r="364">
          <cell r="M364" t="str">
            <v>P20220610-000280</v>
          </cell>
        </row>
        <row r="365">
          <cell r="M365" t="str">
            <v>P20220610-000279</v>
          </cell>
        </row>
        <row r="366">
          <cell r="M366" t="str">
            <v>P20220610-000278</v>
          </cell>
        </row>
        <row r="367">
          <cell r="M367" t="str">
            <v>P20220610-000277</v>
          </cell>
        </row>
        <row r="368">
          <cell r="M368" t="str">
            <v>P20220610-000276</v>
          </cell>
        </row>
        <row r="369">
          <cell r="M369" t="str">
            <v>P20220610-000275</v>
          </cell>
        </row>
        <row r="370">
          <cell r="M370" t="str">
            <v>P20220610-000274</v>
          </cell>
        </row>
        <row r="371">
          <cell r="M371" t="str">
            <v>P20220610-000273</v>
          </cell>
        </row>
        <row r="372">
          <cell r="M372" t="str">
            <v>P20220610-000272</v>
          </cell>
        </row>
        <row r="373">
          <cell r="M373" t="str">
            <v>P20220610-000271</v>
          </cell>
        </row>
        <row r="374">
          <cell r="M374" t="str">
            <v>P20220610-000270</v>
          </cell>
        </row>
        <row r="375">
          <cell r="M375" t="str">
            <v>P20220610-000269</v>
          </cell>
        </row>
        <row r="376">
          <cell r="M376" t="str">
            <v>P20220610-000268</v>
          </cell>
        </row>
        <row r="377">
          <cell r="M377" t="str">
            <v>P20220610-000267</v>
          </cell>
        </row>
        <row r="378">
          <cell r="M378" t="str">
            <v>P20220610-000266</v>
          </cell>
        </row>
        <row r="379">
          <cell r="M379" t="str">
            <v>P20220610-000265</v>
          </cell>
        </row>
        <row r="380">
          <cell r="M380" t="str">
            <v>P20220610-000264</v>
          </cell>
        </row>
        <row r="381">
          <cell r="M381" t="str">
            <v>P20220610-000263</v>
          </cell>
        </row>
        <row r="382">
          <cell r="M382" t="str">
            <v>P20220610-000262</v>
          </cell>
        </row>
        <row r="383">
          <cell r="M383" t="str">
            <v>P20220610-000261</v>
          </cell>
        </row>
        <row r="384">
          <cell r="M384" t="str">
            <v>P20220610-000260</v>
          </cell>
        </row>
        <row r="385">
          <cell r="M385" t="str">
            <v>P20220610-000259</v>
          </cell>
        </row>
        <row r="386">
          <cell r="M386" t="str">
            <v>P20220610-000258</v>
          </cell>
        </row>
        <row r="387">
          <cell r="M387" t="str">
            <v>P20220610-000257</v>
          </cell>
        </row>
        <row r="388">
          <cell r="M388" t="str">
            <v>P20220610-000256</v>
          </cell>
        </row>
        <row r="389">
          <cell r="M389" t="str">
            <v>P20220610-000255</v>
          </cell>
        </row>
        <row r="390">
          <cell r="M390" t="str">
            <v>P20220610-000254</v>
          </cell>
        </row>
        <row r="391">
          <cell r="M391" t="str">
            <v>P20220610-000253</v>
          </cell>
        </row>
        <row r="392">
          <cell r="M392" t="str">
            <v>P20220610-000252</v>
          </cell>
        </row>
        <row r="393">
          <cell r="M393" t="str">
            <v>P20220610-000251</v>
          </cell>
        </row>
        <row r="394">
          <cell r="M394" t="str">
            <v>P20220610-000250</v>
          </cell>
        </row>
        <row r="395">
          <cell r="M395" t="str">
            <v>P20220610-000249</v>
          </cell>
        </row>
        <row r="396">
          <cell r="M396" t="str">
            <v>P20220610-000248</v>
          </cell>
        </row>
        <row r="397">
          <cell r="M397" t="str">
            <v>P20220610-000247</v>
          </cell>
        </row>
        <row r="398">
          <cell r="M398" t="str">
            <v>P20220610-000246</v>
          </cell>
        </row>
        <row r="399">
          <cell r="M399" t="str">
            <v>P20220610-000245</v>
          </cell>
        </row>
        <row r="400">
          <cell r="M400" t="str">
            <v>P20220610-000244</v>
          </cell>
        </row>
        <row r="401">
          <cell r="M401" t="str">
            <v>P20220610-000243</v>
          </cell>
        </row>
        <row r="402">
          <cell r="M402" t="str">
            <v>P20220610-000242</v>
          </cell>
        </row>
        <row r="403">
          <cell r="M403" t="str">
            <v>P20220610-000241</v>
          </cell>
        </row>
        <row r="404">
          <cell r="M404" t="str">
            <v>P20220610-000240</v>
          </cell>
        </row>
        <row r="405">
          <cell r="M405" t="str">
            <v>P20220610-000239</v>
          </cell>
        </row>
        <row r="406">
          <cell r="M406" t="str">
            <v>P20220610-000238</v>
          </cell>
        </row>
        <row r="407">
          <cell r="M407" t="str">
            <v>P20220610-000237</v>
          </cell>
        </row>
        <row r="408">
          <cell r="M408" t="str">
            <v>P20220610-000236</v>
          </cell>
        </row>
        <row r="409">
          <cell r="M409" t="str">
            <v>P20220610-000235</v>
          </cell>
        </row>
        <row r="410">
          <cell r="M410" t="str">
            <v>P20220610-000234</v>
          </cell>
        </row>
        <row r="411">
          <cell r="M411" t="str">
            <v>P20220610-000233</v>
          </cell>
        </row>
        <row r="412">
          <cell r="M412" t="str">
            <v>P20220610-000232</v>
          </cell>
        </row>
        <row r="413">
          <cell r="M413" t="str">
            <v>P20220610-000231</v>
          </cell>
        </row>
        <row r="414">
          <cell r="M414" t="str">
            <v>P20220610-000230</v>
          </cell>
        </row>
        <row r="415">
          <cell r="M415" t="str">
            <v>P20220610-000229</v>
          </cell>
        </row>
        <row r="416">
          <cell r="M416" t="str">
            <v>P20220610-000228</v>
          </cell>
        </row>
        <row r="417">
          <cell r="M417" t="str">
            <v>P20220610-000227</v>
          </cell>
        </row>
        <row r="418">
          <cell r="M418" t="str">
            <v>P20220610-000226</v>
          </cell>
        </row>
        <row r="419">
          <cell r="M419" t="str">
            <v>P20220610-000225</v>
          </cell>
        </row>
        <row r="420">
          <cell r="M420" t="str">
            <v>P20220610-000224</v>
          </cell>
        </row>
        <row r="421">
          <cell r="M421" t="str">
            <v>P20220610-000223</v>
          </cell>
        </row>
        <row r="422">
          <cell r="M422" t="str">
            <v>P20220610-000222</v>
          </cell>
        </row>
        <row r="423">
          <cell r="M423" t="str">
            <v>P20220610-000221</v>
          </cell>
        </row>
        <row r="424">
          <cell r="M424" t="str">
            <v>P20220610-000220</v>
          </cell>
        </row>
        <row r="425">
          <cell r="M425" t="str">
            <v>P20220610-000219</v>
          </cell>
        </row>
        <row r="426">
          <cell r="M426" t="str">
            <v>P20220610-000218</v>
          </cell>
        </row>
        <row r="427">
          <cell r="M427" t="str">
            <v>P20220610-000217</v>
          </cell>
        </row>
        <row r="428">
          <cell r="M428" t="str">
            <v>P20220610-000216</v>
          </cell>
        </row>
        <row r="429">
          <cell r="M429" t="str">
            <v>P20220610-000215</v>
          </cell>
        </row>
        <row r="430">
          <cell r="M430" t="str">
            <v>P20220610-000214</v>
          </cell>
        </row>
        <row r="431">
          <cell r="M431" t="str">
            <v>P20220610-000213</v>
          </cell>
        </row>
        <row r="432">
          <cell r="M432" t="str">
            <v>P20220610-000212</v>
          </cell>
        </row>
        <row r="433">
          <cell r="M433" t="str">
            <v>P20220610-000211</v>
          </cell>
        </row>
        <row r="434">
          <cell r="M434" t="str">
            <v>P20220610-000210</v>
          </cell>
        </row>
        <row r="435">
          <cell r="M435" t="str">
            <v>P20220610-000209</v>
          </cell>
        </row>
        <row r="436">
          <cell r="M436" t="str">
            <v>P20220610-000208</v>
          </cell>
        </row>
        <row r="437">
          <cell r="M437" t="str">
            <v>P20220610-000207</v>
          </cell>
        </row>
        <row r="438">
          <cell r="M438" t="str">
            <v>P20220610-000206</v>
          </cell>
        </row>
        <row r="439">
          <cell r="M439" t="str">
            <v>P20220610-000205</v>
          </cell>
        </row>
        <row r="440">
          <cell r="M440" t="str">
            <v>P20220610-000204</v>
          </cell>
        </row>
        <row r="441">
          <cell r="M441" t="str">
            <v>P20220610-000203</v>
          </cell>
        </row>
        <row r="442">
          <cell r="M442" t="str">
            <v>P20220610-000202</v>
          </cell>
        </row>
        <row r="443">
          <cell r="M443" t="str">
            <v>P20220610-000201</v>
          </cell>
        </row>
        <row r="444">
          <cell r="M444" t="str">
            <v>P20220610-000200</v>
          </cell>
        </row>
        <row r="445">
          <cell r="M445" t="str">
            <v>P20220610-000199</v>
          </cell>
        </row>
        <row r="446">
          <cell r="M446" t="str">
            <v>P20220610-000198</v>
          </cell>
        </row>
        <row r="447">
          <cell r="M447" t="str">
            <v>P20220610-000197</v>
          </cell>
        </row>
        <row r="448">
          <cell r="M448" t="str">
            <v>P20220610-000196</v>
          </cell>
        </row>
        <row r="449">
          <cell r="M449" t="str">
            <v>P20220610-000195</v>
          </cell>
        </row>
        <row r="450">
          <cell r="M450" t="str">
            <v>P20220610-000194</v>
          </cell>
        </row>
        <row r="451">
          <cell r="M451" t="str">
            <v>P20220610-000193</v>
          </cell>
        </row>
        <row r="452">
          <cell r="M452" t="str">
            <v>P20220610-000192</v>
          </cell>
        </row>
        <row r="453">
          <cell r="M453" t="str">
            <v>P20220610-000191</v>
          </cell>
        </row>
        <row r="454">
          <cell r="M454" t="str">
            <v>P20220610-000190</v>
          </cell>
        </row>
        <row r="455">
          <cell r="M455" t="str">
            <v>P20220610-000189</v>
          </cell>
        </row>
        <row r="456">
          <cell r="M456" t="str">
            <v>P20220610-000188</v>
          </cell>
        </row>
        <row r="457">
          <cell r="M457" t="str">
            <v>P20220610-000187</v>
          </cell>
        </row>
        <row r="458">
          <cell r="M458" t="str">
            <v>P20220610-000186</v>
          </cell>
        </row>
        <row r="459">
          <cell r="M459" t="str">
            <v>P20220610-000185</v>
          </cell>
        </row>
        <row r="460">
          <cell r="M460" t="str">
            <v>P20220610-000184</v>
          </cell>
        </row>
        <row r="461">
          <cell r="M461" t="str">
            <v>P20220610-000183</v>
          </cell>
        </row>
        <row r="462">
          <cell r="M462" t="str">
            <v>P20220610-000182</v>
          </cell>
        </row>
        <row r="463">
          <cell r="M463" t="str">
            <v>P20220610-000181</v>
          </cell>
        </row>
        <row r="464">
          <cell r="M464" t="str">
            <v>P20220610-000180</v>
          </cell>
        </row>
        <row r="465">
          <cell r="M465" t="str">
            <v>P20220610-000179</v>
          </cell>
        </row>
        <row r="466">
          <cell r="M466" t="str">
            <v>P20220610-000178</v>
          </cell>
        </row>
        <row r="467">
          <cell r="M467" t="str">
            <v>P20220610-000177</v>
          </cell>
        </row>
        <row r="468">
          <cell r="M468" t="str">
            <v>P20220610-000176</v>
          </cell>
        </row>
        <row r="469">
          <cell r="M469" t="str">
            <v>P20220610-000175</v>
          </cell>
        </row>
        <row r="470">
          <cell r="M470" t="str">
            <v>P20220610-000174</v>
          </cell>
        </row>
        <row r="471">
          <cell r="M471" t="str">
            <v>P20220610-000173</v>
          </cell>
        </row>
        <row r="472">
          <cell r="M472" t="str">
            <v>P20220610-000172</v>
          </cell>
        </row>
        <row r="473">
          <cell r="M473" t="str">
            <v>P20220610-000171</v>
          </cell>
        </row>
        <row r="474">
          <cell r="M474" t="str">
            <v>P20220610-000170</v>
          </cell>
        </row>
        <row r="475">
          <cell r="M475" t="str">
            <v>P20220610-000169</v>
          </cell>
        </row>
        <row r="476">
          <cell r="M476" t="str">
            <v>P20220610-000168</v>
          </cell>
        </row>
        <row r="477">
          <cell r="M477" t="str">
            <v>P20220610-000167</v>
          </cell>
        </row>
        <row r="478">
          <cell r="M478" t="str">
            <v>P20220610-000166</v>
          </cell>
        </row>
        <row r="479">
          <cell r="M479" t="str">
            <v>P20220610-000165</v>
          </cell>
        </row>
        <row r="480">
          <cell r="M480" t="str">
            <v>P20220610-000164</v>
          </cell>
        </row>
        <row r="481">
          <cell r="M481" t="str">
            <v>P20220610-000163</v>
          </cell>
        </row>
        <row r="482">
          <cell r="M482" t="str">
            <v>P20220610-000162</v>
          </cell>
        </row>
        <row r="483">
          <cell r="M483" t="str">
            <v>P20220610-000161</v>
          </cell>
        </row>
        <row r="484">
          <cell r="M484" t="str">
            <v>P20220610-000160</v>
          </cell>
        </row>
        <row r="485">
          <cell r="M485" t="str">
            <v>P20220610-000159</v>
          </cell>
        </row>
        <row r="486">
          <cell r="M486" t="str">
            <v>P20220610-000158</v>
          </cell>
        </row>
        <row r="487">
          <cell r="M487" t="str">
            <v>P20220610-000157</v>
          </cell>
        </row>
        <row r="488">
          <cell r="M488" t="str">
            <v>P20220610-000156</v>
          </cell>
        </row>
        <row r="489">
          <cell r="M489" t="str">
            <v>P20220610-000155</v>
          </cell>
        </row>
        <row r="490">
          <cell r="M490" t="str">
            <v>P20220610-000154</v>
          </cell>
        </row>
        <row r="491">
          <cell r="M491" t="str">
            <v>P20220610-000153</v>
          </cell>
        </row>
        <row r="492">
          <cell r="M492" t="str">
            <v>P20220610-000152</v>
          </cell>
        </row>
        <row r="493">
          <cell r="M493" t="str">
            <v>P20220610-000151</v>
          </cell>
        </row>
        <row r="494">
          <cell r="M494" t="str">
            <v>P20220610-000150</v>
          </cell>
        </row>
        <row r="495">
          <cell r="M495" t="str">
            <v>P20220610-000149</v>
          </cell>
        </row>
        <row r="496">
          <cell r="M496" t="str">
            <v>P20220610-000148</v>
          </cell>
        </row>
        <row r="497">
          <cell r="M497" t="str">
            <v>P20220610-000147</v>
          </cell>
        </row>
        <row r="498">
          <cell r="M498" t="str">
            <v>P20220610-000146</v>
          </cell>
        </row>
        <row r="499">
          <cell r="M499" t="str">
            <v>P20220610-000145</v>
          </cell>
        </row>
        <row r="500">
          <cell r="M500" t="str">
            <v>P20220610-000144</v>
          </cell>
        </row>
        <row r="501">
          <cell r="M501" t="str">
            <v>P20220610-000143</v>
          </cell>
        </row>
        <row r="502">
          <cell r="M502" t="str">
            <v>P20220610-000142</v>
          </cell>
        </row>
        <row r="503">
          <cell r="M503" t="str">
            <v>P20220610-000141</v>
          </cell>
        </row>
        <row r="504">
          <cell r="M504" t="str">
            <v>P20220610-000140</v>
          </cell>
        </row>
        <row r="505">
          <cell r="M505" t="str">
            <v>P20220610-000139</v>
          </cell>
        </row>
        <row r="506">
          <cell r="M506" t="str">
            <v>P20220610-000138</v>
          </cell>
        </row>
        <row r="507">
          <cell r="M507" t="str">
            <v>P20220610-000137</v>
          </cell>
        </row>
        <row r="508">
          <cell r="M508" t="str">
            <v>P20220610-000136</v>
          </cell>
        </row>
        <row r="509">
          <cell r="M509" t="str">
            <v>P20220610-000135</v>
          </cell>
        </row>
        <row r="510">
          <cell r="M510" t="str">
            <v>P20220610-000134</v>
          </cell>
        </row>
        <row r="511">
          <cell r="M511" t="str">
            <v>P20220610-000133</v>
          </cell>
        </row>
        <row r="512">
          <cell r="M512" t="str">
            <v>P20220610-000132</v>
          </cell>
        </row>
        <row r="513">
          <cell r="M513" t="str">
            <v>P20220610-000131</v>
          </cell>
        </row>
        <row r="514">
          <cell r="M514" t="str">
            <v>P20220610-000130</v>
          </cell>
        </row>
        <row r="515">
          <cell r="M515" t="str">
            <v>P20220610-000129</v>
          </cell>
        </row>
        <row r="516">
          <cell r="M516" t="str">
            <v>P20220610-000128</v>
          </cell>
        </row>
        <row r="517">
          <cell r="M517" t="str">
            <v>P20220610-000127</v>
          </cell>
        </row>
        <row r="518">
          <cell r="M518" t="str">
            <v>P20220610-000126</v>
          </cell>
        </row>
        <row r="519">
          <cell r="M519" t="str">
            <v>P20220610-000125</v>
          </cell>
        </row>
        <row r="520">
          <cell r="M520" t="str">
            <v>P20220610-000124</v>
          </cell>
        </row>
        <row r="521">
          <cell r="M521" t="str">
            <v>P20220610-000123</v>
          </cell>
        </row>
        <row r="522">
          <cell r="M522" t="str">
            <v>P20220610-000122</v>
          </cell>
        </row>
        <row r="523">
          <cell r="M523" t="str">
            <v>P20220610-000121</v>
          </cell>
        </row>
        <row r="524">
          <cell r="M524" t="str">
            <v>P20220610-000120</v>
          </cell>
        </row>
        <row r="525">
          <cell r="M525" t="str">
            <v>P20220610-000119</v>
          </cell>
        </row>
        <row r="526">
          <cell r="M526" t="str">
            <v>P20220610-000118</v>
          </cell>
        </row>
        <row r="527">
          <cell r="M527" t="str">
            <v>P20220610-000117</v>
          </cell>
        </row>
        <row r="528">
          <cell r="M528" t="str">
            <v>P20220610-000116</v>
          </cell>
        </row>
        <row r="529">
          <cell r="M529" t="str">
            <v>P20220610-000115</v>
          </cell>
        </row>
        <row r="530">
          <cell r="M530" t="str">
            <v>P20220610-000114</v>
          </cell>
        </row>
        <row r="531">
          <cell r="M531" t="str">
            <v>P20220610-000113</v>
          </cell>
        </row>
        <row r="532">
          <cell r="M532" t="str">
            <v>P20220610-000112</v>
          </cell>
        </row>
        <row r="533">
          <cell r="M533" t="str">
            <v>P20220610-000111</v>
          </cell>
        </row>
        <row r="534">
          <cell r="M534" t="str">
            <v>P20220610-000110</v>
          </cell>
        </row>
        <row r="535">
          <cell r="M535" t="str">
            <v>P20220610-000109</v>
          </cell>
        </row>
        <row r="536">
          <cell r="M536" t="str">
            <v>P20220610-000108</v>
          </cell>
        </row>
        <row r="537">
          <cell r="M537" t="str">
            <v>P20220610-000107</v>
          </cell>
        </row>
        <row r="538">
          <cell r="M538" t="str">
            <v>P20220610-000106</v>
          </cell>
        </row>
        <row r="539">
          <cell r="M539" t="str">
            <v>P20220610-000105</v>
          </cell>
        </row>
        <row r="540">
          <cell r="M540" t="str">
            <v>P20220610-000104</v>
          </cell>
        </row>
        <row r="541">
          <cell r="M541" t="str">
            <v>P20220610-000103</v>
          </cell>
        </row>
        <row r="542">
          <cell r="M542" t="str">
            <v>P20220610-000102</v>
          </cell>
        </row>
        <row r="543">
          <cell r="M543" t="str">
            <v>P20220610-000101</v>
          </cell>
        </row>
        <row r="544">
          <cell r="M544" t="str">
            <v>P20220610-000100</v>
          </cell>
        </row>
        <row r="545">
          <cell r="M545" t="str">
            <v>P20220610-000099</v>
          </cell>
        </row>
        <row r="546">
          <cell r="M546" t="str">
            <v>P20220610-000098</v>
          </cell>
        </row>
        <row r="547">
          <cell r="M547" t="str">
            <v>P20220610-000097</v>
          </cell>
        </row>
        <row r="548">
          <cell r="M548" t="str">
            <v>P20220610-000096</v>
          </cell>
        </row>
        <row r="549">
          <cell r="M549" t="str">
            <v>P20220610-000095</v>
          </cell>
        </row>
        <row r="550">
          <cell r="M550" t="str">
            <v>P20220610-000094</v>
          </cell>
        </row>
        <row r="551">
          <cell r="M551" t="str">
            <v>P20220610-000093</v>
          </cell>
        </row>
        <row r="552">
          <cell r="M552" t="str">
            <v>P20220610-000092</v>
          </cell>
        </row>
        <row r="553">
          <cell r="M553" t="str">
            <v>P20220610-000091</v>
          </cell>
        </row>
        <row r="554">
          <cell r="M554" t="str">
            <v>P20220610-000090</v>
          </cell>
        </row>
        <row r="555">
          <cell r="M555" t="str">
            <v>P20220610-000089</v>
          </cell>
        </row>
        <row r="556">
          <cell r="M556" t="str">
            <v>P20220610-000088</v>
          </cell>
        </row>
        <row r="557">
          <cell r="M557" t="str">
            <v>P20220610-000087</v>
          </cell>
        </row>
        <row r="558">
          <cell r="M558" t="str">
            <v>P20220610-000086</v>
          </cell>
        </row>
        <row r="559">
          <cell r="M559" t="str">
            <v>P20220609-000085</v>
          </cell>
        </row>
        <row r="560">
          <cell r="M560" t="str">
            <v>P20220606-000084</v>
          </cell>
        </row>
        <row r="561">
          <cell r="M561" t="str">
            <v>P20220602-000083</v>
          </cell>
        </row>
        <row r="562">
          <cell r="M562" t="str">
            <v>P20220601-000082</v>
          </cell>
        </row>
        <row r="563">
          <cell r="M563" t="str">
            <v>P20220601-000081</v>
          </cell>
        </row>
        <row r="564">
          <cell r="M564" t="str">
            <v>P20220601-000080</v>
          </cell>
        </row>
        <row r="565">
          <cell r="M565" t="str">
            <v>P20220601-000079</v>
          </cell>
        </row>
        <row r="566">
          <cell r="M566" t="str">
            <v>P20220601-000078</v>
          </cell>
        </row>
        <row r="567">
          <cell r="M567" t="str">
            <v>P20220601-000077</v>
          </cell>
        </row>
        <row r="568">
          <cell r="M568" t="str">
            <v>P20220527-000075</v>
          </cell>
        </row>
        <row r="569">
          <cell r="M569" t="str">
            <v>P20220526-000074</v>
          </cell>
        </row>
        <row r="570">
          <cell r="M570" t="str">
            <v>P20220525-000073</v>
          </cell>
        </row>
        <row r="571">
          <cell r="M571" t="str">
            <v>P20220524-000072</v>
          </cell>
        </row>
        <row r="572">
          <cell r="M572" t="str">
            <v>P20220523-000071</v>
          </cell>
        </row>
        <row r="573">
          <cell r="M573" t="str">
            <v>P20220522-000070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城镇职工人员"/>
    </sheetNames>
    <sheetDataSet>
      <sheetData sheetId="0" refreshError="1">
        <row r="2">
          <cell r="B2" t="str">
            <v>董成龙</v>
          </cell>
          <cell r="C2">
            <v>3600</v>
          </cell>
        </row>
        <row r="3">
          <cell r="B3" t="str">
            <v>李君</v>
          </cell>
          <cell r="C3">
            <v>5500</v>
          </cell>
        </row>
        <row r="4">
          <cell r="B4" t="str">
            <v>肖丽琴</v>
          </cell>
          <cell r="C4">
            <v>3500</v>
          </cell>
        </row>
        <row r="5">
          <cell r="B5" t="str">
            <v>王叶</v>
          </cell>
          <cell r="C5">
            <v>3600</v>
          </cell>
        </row>
        <row r="6">
          <cell r="B6" t="str">
            <v>刘靳</v>
          </cell>
          <cell r="C6">
            <v>3600</v>
          </cell>
        </row>
        <row r="7">
          <cell r="B7" t="str">
            <v>赵坤宇</v>
          </cell>
          <cell r="C7">
            <v>3600</v>
          </cell>
        </row>
        <row r="8">
          <cell r="B8" t="str">
            <v>王梦飞</v>
          </cell>
          <cell r="C8">
            <v>3500</v>
          </cell>
        </row>
        <row r="9">
          <cell r="B9" t="str">
            <v>夏振海</v>
          </cell>
          <cell r="C9">
            <v>2200</v>
          </cell>
        </row>
        <row r="10">
          <cell r="B10" t="str">
            <v>栗建龙</v>
          </cell>
          <cell r="C10">
            <v>3500</v>
          </cell>
        </row>
        <row r="11">
          <cell r="B11" t="str">
            <v>李伟朋</v>
          </cell>
          <cell r="C11">
            <v>3500</v>
          </cell>
        </row>
        <row r="12">
          <cell r="B12" t="str">
            <v>万树壮</v>
          </cell>
          <cell r="C12">
            <v>4000</v>
          </cell>
        </row>
        <row r="13">
          <cell r="B13" t="str">
            <v>郭佩港</v>
          </cell>
          <cell r="C13">
            <v>3500</v>
          </cell>
        </row>
        <row r="14">
          <cell r="B14" t="str">
            <v>徐禹烨</v>
          </cell>
          <cell r="C14">
            <v>3600</v>
          </cell>
        </row>
        <row r="15">
          <cell r="B15" t="str">
            <v>张旭</v>
          </cell>
          <cell r="C15">
            <v>3500</v>
          </cell>
        </row>
        <row r="16">
          <cell r="B16" t="str">
            <v>周飞燕</v>
          </cell>
          <cell r="C16">
            <v>3800</v>
          </cell>
        </row>
        <row r="17">
          <cell r="B17" t="str">
            <v>赵沙</v>
          </cell>
          <cell r="C17">
            <v>3600</v>
          </cell>
        </row>
        <row r="18">
          <cell r="B18" t="str">
            <v>赵兴华</v>
          </cell>
          <cell r="C18">
            <v>3300</v>
          </cell>
        </row>
        <row r="19">
          <cell r="B19" t="str">
            <v>李军</v>
          </cell>
          <cell r="C19">
            <v>5400</v>
          </cell>
        </row>
        <row r="20">
          <cell r="B20" t="str">
            <v>徐利斌</v>
          </cell>
          <cell r="C20">
            <v>9000</v>
          </cell>
        </row>
        <row r="21">
          <cell r="B21" t="str">
            <v>沈铮</v>
          </cell>
          <cell r="C21">
            <v>3300</v>
          </cell>
        </row>
        <row r="22">
          <cell r="B22" t="str">
            <v>崔志猛</v>
          </cell>
          <cell r="C22">
            <v>3500</v>
          </cell>
        </row>
        <row r="23">
          <cell r="B23" t="str">
            <v>刘柯</v>
          </cell>
          <cell r="C23">
            <v>6000</v>
          </cell>
        </row>
        <row r="24">
          <cell r="B24" t="str">
            <v>张立昆</v>
          </cell>
          <cell r="C24">
            <v>3500</v>
          </cell>
        </row>
        <row r="25">
          <cell r="B25" t="str">
            <v>孙方涛</v>
          </cell>
          <cell r="C25">
            <v>10000</v>
          </cell>
        </row>
        <row r="26">
          <cell r="B26" t="str">
            <v>邱维保</v>
          </cell>
          <cell r="C26">
            <v>3300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59"/>
  <sheetViews>
    <sheetView tabSelected="1" topLeftCell="C1" workbookViewId="0">
      <pane xSplit="2" ySplit="3" topLeftCell="AA43" activePane="bottomRight" state="frozen"/>
      <selection/>
      <selection pane="topRight"/>
      <selection pane="bottomLeft"/>
      <selection pane="bottomRight" activeCell="AQ70" sqref="AQ70"/>
    </sheetView>
  </sheetViews>
  <sheetFormatPr defaultColWidth="9" defaultRowHeight="13.5"/>
  <cols>
    <col min="1" max="1" width="66.875" style="1" customWidth="1"/>
    <col min="2" max="2" width="18.25" style="1" customWidth="1"/>
    <col min="3" max="5" width="8.875" style="1" customWidth="1"/>
    <col min="6" max="6" width="7" style="1" customWidth="1"/>
    <col min="7" max="7" width="20.375" style="1" customWidth="1"/>
    <col min="8" max="8" width="12.625" style="1" customWidth="1"/>
    <col min="9" max="9" width="21.5" style="1" customWidth="1"/>
    <col min="10" max="10" width="12.625" style="1" customWidth="1"/>
    <col min="11" max="13" width="11.5" style="1" customWidth="1"/>
    <col min="14" max="26" width="8.875" style="1" customWidth="1"/>
    <col min="27" max="27" width="12.875" style="1" customWidth="1"/>
    <col min="28" max="29" width="8.875" style="1" customWidth="1"/>
    <col min="30" max="30" width="12.875" style="1" customWidth="1"/>
    <col min="31" max="32" width="8.875" style="1" customWidth="1"/>
    <col min="33" max="33" width="12.875" style="1" customWidth="1"/>
    <col min="34" max="34" width="17.125" style="1" customWidth="1"/>
    <col min="35" max="35" width="7.375" style="1" customWidth="1"/>
    <col min="36" max="36" width="10.875" style="1" customWidth="1"/>
    <col min="37" max="40" width="8.875" style="1" customWidth="1"/>
    <col min="41" max="41" width="12.875" style="1" customWidth="1"/>
    <col min="42" max="42" width="8.875" style="1" customWidth="1"/>
    <col min="43" max="43" width="29.625" style="1" customWidth="1"/>
    <col min="44" max="44" width="12.875" style="1" customWidth="1"/>
    <col min="45" max="16384" width="9" style="1"/>
  </cols>
  <sheetData>
    <row r="1" spans="1:4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</row>
    <row r="2" spans="1:43">
      <c r="A2" s="1" t="s">
        <v>44</v>
      </c>
      <c r="B2" s="1" t="s">
        <v>45</v>
      </c>
      <c r="C2" s="1" t="s">
        <v>46</v>
      </c>
      <c r="D2" s="1" t="s">
        <v>47</v>
      </c>
      <c r="E2" s="1" t="s">
        <v>48</v>
      </c>
      <c r="F2" s="1" t="s">
        <v>49</v>
      </c>
      <c r="G2" s="1" t="s">
        <v>50</v>
      </c>
      <c r="H2" s="1" t="s">
        <v>51</v>
      </c>
      <c r="I2" s="19" t="s">
        <v>52</v>
      </c>
      <c r="J2" s="1" t="s">
        <v>53</v>
      </c>
      <c r="K2" s="1" t="s">
        <v>54</v>
      </c>
      <c r="L2" s="1" t="s">
        <v>54</v>
      </c>
      <c r="M2" s="1" t="s">
        <v>55</v>
      </c>
      <c r="N2" s="1">
        <v>2200</v>
      </c>
      <c r="O2" s="1">
        <v>1800</v>
      </c>
      <c r="P2" s="1">
        <v>5000</v>
      </c>
      <c r="Q2" s="1">
        <v>7000</v>
      </c>
      <c r="R2" s="1">
        <v>1000</v>
      </c>
      <c r="S2" s="1">
        <v>1000</v>
      </c>
      <c r="T2" s="1">
        <v>0</v>
      </c>
      <c r="U2" s="1">
        <v>18000</v>
      </c>
      <c r="V2" s="1">
        <v>21.75</v>
      </c>
      <c r="W2" s="1">
        <v>0</v>
      </c>
      <c r="X2" s="1">
        <v>0</v>
      </c>
      <c r="Y2" s="1">
        <v>0</v>
      </c>
      <c r="Z2" s="1">
        <v>0</v>
      </c>
      <c r="AB2" s="1">
        <v>18000</v>
      </c>
      <c r="AC2" s="1">
        <v>0</v>
      </c>
      <c r="AE2" s="1">
        <v>0</v>
      </c>
      <c r="AF2" s="1">
        <v>0</v>
      </c>
      <c r="AH2" s="1">
        <v>18000</v>
      </c>
      <c r="AI2" s="1">
        <v>1060.2</v>
      </c>
      <c r="AJ2" s="1">
        <v>450</v>
      </c>
      <c r="AK2" s="1">
        <v>720</v>
      </c>
      <c r="AL2" s="1">
        <v>183</v>
      </c>
      <c r="AM2" s="1">
        <v>45</v>
      </c>
      <c r="AN2" s="1">
        <v>948</v>
      </c>
      <c r="AO2" s="16">
        <v>15541.8</v>
      </c>
      <c r="AP2" s="1" t="s">
        <v>56</v>
      </c>
      <c r="AQ2" s="1" t="s">
        <v>57</v>
      </c>
    </row>
    <row r="3" spans="1:43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58</v>
      </c>
      <c r="G3" s="1" t="s">
        <v>59</v>
      </c>
      <c r="H3" s="1" t="s">
        <v>51</v>
      </c>
      <c r="I3" s="19" t="s">
        <v>60</v>
      </c>
      <c r="J3" s="1">
        <v>18001317820</v>
      </c>
      <c r="K3" s="1" t="s">
        <v>54</v>
      </c>
      <c r="L3" s="1" t="s">
        <v>54</v>
      </c>
      <c r="M3" s="1" t="s">
        <v>55</v>
      </c>
      <c r="N3" s="1">
        <v>2200</v>
      </c>
      <c r="O3" s="1">
        <v>1800</v>
      </c>
      <c r="P3" s="1">
        <v>5000</v>
      </c>
      <c r="Q3" s="1">
        <v>7000</v>
      </c>
      <c r="R3" s="1">
        <v>1000</v>
      </c>
      <c r="S3" s="1">
        <v>1000</v>
      </c>
      <c r="T3" s="1">
        <v>0</v>
      </c>
      <c r="U3" s="1">
        <v>18000</v>
      </c>
      <c r="V3" s="1">
        <v>21.75</v>
      </c>
      <c r="W3" s="1">
        <v>0</v>
      </c>
      <c r="X3" s="1">
        <v>0</v>
      </c>
      <c r="Y3" s="1">
        <v>0</v>
      </c>
      <c r="Z3" s="1">
        <v>0</v>
      </c>
      <c r="AB3" s="1">
        <v>18000</v>
      </c>
      <c r="AC3" s="1">
        <v>0</v>
      </c>
      <c r="AE3" s="1">
        <v>0</v>
      </c>
      <c r="AF3" s="1">
        <v>0</v>
      </c>
      <c r="AH3" s="1">
        <v>18000</v>
      </c>
      <c r="AI3" s="1">
        <v>1106.7</v>
      </c>
      <c r="AJ3" s="1">
        <v>300</v>
      </c>
      <c r="AK3" s="1">
        <v>480</v>
      </c>
      <c r="AL3" s="1">
        <v>123</v>
      </c>
      <c r="AM3" s="1">
        <v>30</v>
      </c>
      <c r="AN3" s="1">
        <v>633</v>
      </c>
      <c r="AO3" s="16">
        <v>15960.3</v>
      </c>
      <c r="AP3" s="1" t="s">
        <v>56</v>
      </c>
      <c r="AQ3" s="1" t="s">
        <v>57</v>
      </c>
    </row>
    <row r="4" spans="1:43">
      <c r="A4" s="1" t="s">
        <v>61</v>
      </c>
      <c r="B4" s="1" t="s">
        <v>62</v>
      </c>
      <c r="C4" s="1" t="s">
        <v>46</v>
      </c>
      <c r="D4" s="1" t="s">
        <v>47</v>
      </c>
      <c r="E4" s="1" t="s">
        <v>63</v>
      </c>
      <c r="F4" s="1" t="s">
        <v>64</v>
      </c>
      <c r="G4" s="19" t="s">
        <v>65</v>
      </c>
      <c r="H4" s="1" t="s">
        <v>51</v>
      </c>
      <c r="I4" s="19" t="s">
        <v>66</v>
      </c>
      <c r="J4" s="1">
        <v>17777859609</v>
      </c>
      <c r="K4" s="1" t="s">
        <v>67</v>
      </c>
      <c r="L4" s="1" t="s">
        <v>67</v>
      </c>
      <c r="M4" s="1" t="s">
        <v>55</v>
      </c>
      <c r="N4" s="1">
        <v>2200</v>
      </c>
      <c r="O4" s="1">
        <v>5000</v>
      </c>
      <c r="P4" s="1">
        <v>0</v>
      </c>
      <c r="Q4" s="1">
        <v>5000</v>
      </c>
      <c r="R4" s="1">
        <v>1800</v>
      </c>
      <c r="S4" s="1">
        <v>1000</v>
      </c>
      <c r="T4" s="1">
        <v>0</v>
      </c>
      <c r="U4" s="1">
        <v>15000</v>
      </c>
      <c r="V4" s="1">
        <v>21.75</v>
      </c>
      <c r="W4" s="1">
        <v>0</v>
      </c>
      <c r="X4" s="1">
        <v>0</v>
      </c>
      <c r="Y4" s="1">
        <v>0</v>
      </c>
      <c r="Z4" s="1">
        <v>0</v>
      </c>
      <c r="AB4" s="1">
        <v>15000</v>
      </c>
      <c r="AC4" s="1">
        <v>0</v>
      </c>
      <c r="AE4" s="1">
        <v>0</v>
      </c>
      <c r="AF4" s="1">
        <v>0</v>
      </c>
      <c r="AH4" s="1">
        <v>15000</v>
      </c>
      <c r="AI4" s="1">
        <v>843.42</v>
      </c>
      <c r="AJ4" s="1">
        <v>0</v>
      </c>
      <c r="AK4" s="1">
        <v>428.8</v>
      </c>
      <c r="AL4" s="1">
        <v>110.2</v>
      </c>
      <c r="AM4" s="1">
        <v>26.8</v>
      </c>
      <c r="AN4" s="1">
        <v>565.8</v>
      </c>
      <c r="AO4" s="16">
        <v>13590.78</v>
      </c>
      <c r="AP4" s="1" t="s">
        <v>56</v>
      </c>
      <c r="AQ4" s="1" t="s">
        <v>57</v>
      </c>
    </row>
    <row r="5" spans="1:43">
      <c r="A5" s="1" t="s">
        <v>61</v>
      </c>
      <c r="B5" s="1" t="s">
        <v>62</v>
      </c>
      <c r="C5" s="1" t="s">
        <v>46</v>
      </c>
      <c r="D5" s="1" t="s">
        <v>47</v>
      </c>
      <c r="E5" s="1" t="s">
        <v>63</v>
      </c>
      <c r="F5" s="1" t="s">
        <v>68</v>
      </c>
      <c r="G5" s="19" t="s">
        <v>69</v>
      </c>
      <c r="H5" s="1" t="s">
        <v>51</v>
      </c>
      <c r="I5" s="19" t="s">
        <v>70</v>
      </c>
      <c r="J5" s="1">
        <v>13718812934</v>
      </c>
      <c r="K5" s="1" t="s">
        <v>71</v>
      </c>
      <c r="L5" s="1" t="s">
        <v>72</v>
      </c>
      <c r="M5" s="1" t="s">
        <v>55</v>
      </c>
      <c r="N5" s="1">
        <v>2200</v>
      </c>
      <c r="O5" s="1">
        <v>900</v>
      </c>
      <c r="P5" s="1">
        <v>800</v>
      </c>
      <c r="Q5" s="1">
        <v>4100</v>
      </c>
      <c r="R5" s="1">
        <v>0</v>
      </c>
      <c r="S5" s="1">
        <v>1000</v>
      </c>
      <c r="T5" s="1">
        <v>0</v>
      </c>
      <c r="U5" s="1">
        <v>9000</v>
      </c>
      <c r="V5" s="1">
        <v>26</v>
      </c>
      <c r="W5" s="1">
        <v>0</v>
      </c>
      <c r="X5" s="1">
        <v>0</v>
      </c>
      <c r="Y5" s="1">
        <v>0</v>
      </c>
      <c r="Z5" s="1">
        <v>0</v>
      </c>
      <c r="AB5" s="1">
        <v>9000</v>
      </c>
      <c r="AC5" s="1">
        <v>0</v>
      </c>
      <c r="AE5" s="1">
        <v>0</v>
      </c>
      <c r="AF5" s="1">
        <v>0</v>
      </c>
      <c r="AH5" s="1">
        <v>9000</v>
      </c>
      <c r="AI5" s="1">
        <v>102.9</v>
      </c>
      <c r="AJ5" s="1">
        <v>0</v>
      </c>
      <c r="AK5" s="1">
        <v>432</v>
      </c>
      <c r="AL5" s="1">
        <v>111</v>
      </c>
      <c r="AM5" s="1">
        <v>27</v>
      </c>
      <c r="AN5" s="1">
        <v>570</v>
      </c>
      <c r="AO5" s="16">
        <v>8327.1</v>
      </c>
      <c r="AP5" s="1" t="s">
        <v>56</v>
      </c>
      <c r="AQ5" s="1" t="s">
        <v>57</v>
      </c>
    </row>
    <row r="6" spans="1:43">
      <c r="A6" s="1" t="s">
        <v>73</v>
      </c>
      <c r="B6" s="1" t="s">
        <v>74</v>
      </c>
      <c r="C6" s="1" t="s">
        <v>46</v>
      </c>
      <c r="D6" s="1" t="s">
        <v>47</v>
      </c>
      <c r="E6" s="1" t="s">
        <v>75</v>
      </c>
      <c r="F6" s="1" t="s">
        <v>76</v>
      </c>
      <c r="G6" s="1" t="s">
        <v>77</v>
      </c>
      <c r="H6" s="1" t="s">
        <v>51</v>
      </c>
      <c r="I6" s="19" t="s">
        <v>78</v>
      </c>
      <c r="J6" s="1">
        <v>17600660710</v>
      </c>
      <c r="K6" s="1" t="s">
        <v>79</v>
      </c>
      <c r="L6" s="1" t="s">
        <v>80</v>
      </c>
      <c r="M6" s="1" t="s">
        <v>55</v>
      </c>
      <c r="N6" s="1">
        <v>2200</v>
      </c>
      <c r="O6" s="1">
        <v>500</v>
      </c>
      <c r="P6" s="1">
        <v>0</v>
      </c>
      <c r="Q6" s="1">
        <v>800</v>
      </c>
      <c r="R6" s="1">
        <v>500</v>
      </c>
      <c r="S6" s="1">
        <v>500</v>
      </c>
      <c r="T6" s="1">
        <v>0</v>
      </c>
      <c r="U6" s="1">
        <v>4500</v>
      </c>
      <c r="V6" s="1">
        <v>21.75</v>
      </c>
      <c r="W6" s="1">
        <v>0</v>
      </c>
      <c r="X6" s="1">
        <v>0</v>
      </c>
      <c r="Y6" s="1">
        <v>0</v>
      </c>
      <c r="Z6" s="1">
        <v>0</v>
      </c>
      <c r="AB6" s="1">
        <v>4500</v>
      </c>
      <c r="AC6" s="1">
        <v>0</v>
      </c>
      <c r="AE6" s="1">
        <v>0</v>
      </c>
      <c r="AF6" s="1">
        <v>0</v>
      </c>
      <c r="AH6" s="1">
        <v>4500</v>
      </c>
      <c r="AI6" s="1">
        <v>0</v>
      </c>
      <c r="AJ6" s="1">
        <v>0</v>
      </c>
      <c r="AK6" s="1">
        <v>428.8</v>
      </c>
      <c r="AL6" s="1">
        <v>110.2</v>
      </c>
      <c r="AM6" s="1">
        <v>26.8</v>
      </c>
      <c r="AN6" s="1">
        <v>565.8</v>
      </c>
      <c r="AO6" s="16">
        <v>3934.2</v>
      </c>
      <c r="AP6" s="1" t="s">
        <v>56</v>
      </c>
      <c r="AQ6" s="1" t="s">
        <v>57</v>
      </c>
    </row>
    <row r="7" spans="1:43">
      <c r="A7" s="1" t="s">
        <v>73</v>
      </c>
      <c r="B7" s="1" t="s">
        <v>74</v>
      </c>
      <c r="C7" s="1" t="s">
        <v>46</v>
      </c>
      <c r="D7" s="1" t="s">
        <v>47</v>
      </c>
      <c r="E7" s="1" t="s">
        <v>75</v>
      </c>
      <c r="F7" s="1" t="s">
        <v>81</v>
      </c>
      <c r="G7" s="1" t="s">
        <v>82</v>
      </c>
      <c r="H7" s="1" t="s">
        <v>51</v>
      </c>
      <c r="I7" s="19" t="s">
        <v>83</v>
      </c>
      <c r="J7" s="1" t="s">
        <v>84</v>
      </c>
      <c r="K7" s="1" t="s">
        <v>85</v>
      </c>
      <c r="L7" s="1" t="s">
        <v>86</v>
      </c>
      <c r="M7" s="1" t="s">
        <v>55</v>
      </c>
      <c r="N7" s="1">
        <v>2200</v>
      </c>
      <c r="O7" s="1">
        <v>800</v>
      </c>
      <c r="P7" s="1">
        <v>0</v>
      </c>
      <c r="Q7" s="1">
        <v>3000</v>
      </c>
      <c r="R7" s="1">
        <v>1000</v>
      </c>
      <c r="S7" s="1">
        <v>1000</v>
      </c>
      <c r="T7" s="1">
        <v>0</v>
      </c>
      <c r="U7" s="1">
        <v>8000</v>
      </c>
      <c r="V7" s="1">
        <v>21.75</v>
      </c>
      <c r="W7" s="1">
        <v>0</v>
      </c>
      <c r="X7" s="1">
        <v>0</v>
      </c>
      <c r="Y7" s="1">
        <v>0</v>
      </c>
      <c r="Z7" s="1">
        <v>0</v>
      </c>
      <c r="AB7" s="1">
        <v>8000</v>
      </c>
      <c r="AC7" s="1">
        <v>0</v>
      </c>
      <c r="AE7" s="1">
        <v>0</v>
      </c>
      <c r="AF7" s="1">
        <v>0</v>
      </c>
      <c r="AH7" s="1">
        <v>8000</v>
      </c>
      <c r="AI7" s="1">
        <v>0</v>
      </c>
      <c r="AJ7" s="1">
        <v>0</v>
      </c>
      <c r="AK7" s="1">
        <v>428.8</v>
      </c>
      <c r="AL7" s="1">
        <v>110.2</v>
      </c>
      <c r="AM7" s="1">
        <v>26.8</v>
      </c>
      <c r="AN7" s="1">
        <v>565.8</v>
      </c>
      <c r="AO7" s="16">
        <v>7434.2</v>
      </c>
      <c r="AP7" s="1" t="s">
        <v>56</v>
      </c>
      <c r="AQ7" s="1" t="s">
        <v>57</v>
      </c>
    </row>
    <row r="8" spans="1:43">
      <c r="A8" s="1" t="s">
        <v>73</v>
      </c>
      <c r="B8" s="1" t="s">
        <v>74</v>
      </c>
      <c r="C8" s="1" t="s">
        <v>46</v>
      </c>
      <c r="D8" s="1" t="s">
        <v>47</v>
      </c>
      <c r="E8" s="1" t="s">
        <v>75</v>
      </c>
      <c r="F8" s="1" t="s">
        <v>87</v>
      </c>
      <c r="G8" s="1" t="s">
        <v>88</v>
      </c>
      <c r="H8" s="1" t="s">
        <v>51</v>
      </c>
      <c r="I8" s="19" t="s">
        <v>89</v>
      </c>
      <c r="J8" s="1">
        <v>13811828730</v>
      </c>
      <c r="K8" s="1" t="s">
        <v>90</v>
      </c>
      <c r="L8" s="1" t="s">
        <v>91</v>
      </c>
      <c r="M8" s="1" t="s">
        <v>55</v>
      </c>
      <c r="N8" s="1">
        <v>2200</v>
      </c>
      <c r="O8" s="1">
        <v>500</v>
      </c>
      <c r="P8" s="1">
        <v>0</v>
      </c>
      <c r="Q8" s="1">
        <v>1800</v>
      </c>
      <c r="R8" s="1">
        <v>500</v>
      </c>
      <c r="S8" s="1">
        <v>500</v>
      </c>
      <c r="T8" s="1">
        <v>0</v>
      </c>
      <c r="U8" s="1">
        <v>5500</v>
      </c>
      <c r="V8" s="1">
        <v>21.75</v>
      </c>
      <c r="W8" s="1">
        <v>0</v>
      </c>
      <c r="X8" s="1">
        <v>0</v>
      </c>
      <c r="Y8" s="1">
        <v>0</v>
      </c>
      <c r="Z8" s="1">
        <v>0</v>
      </c>
      <c r="AB8" s="1">
        <v>5500</v>
      </c>
      <c r="AC8" s="1">
        <v>0</v>
      </c>
      <c r="AE8" s="1">
        <v>0</v>
      </c>
      <c r="AF8" s="1">
        <v>0</v>
      </c>
      <c r="AH8" s="1">
        <v>5500</v>
      </c>
      <c r="AI8" s="1">
        <v>0</v>
      </c>
      <c r="AJ8" s="1">
        <v>0</v>
      </c>
      <c r="AK8" s="1">
        <v>428.8</v>
      </c>
      <c r="AL8" s="1">
        <v>110.2</v>
      </c>
      <c r="AM8" s="1">
        <v>26.8</v>
      </c>
      <c r="AN8" s="1">
        <v>565.8</v>
      </c>
      <c r="AO8" s="16">
        <v>4934.2</v>
      </c>
      <c r="AP8" s="1" t="s">
        <v>56</v>
      </c>
      <c r="AQ8" s="1" t="s">
        <v>57</v>
      </c>
    </row>
    <row r="9" spans="1:43">
      <c r="A9" s="1" t="s">
        <v>92</v>
      </c>
      <c r="B9" s="1" t="s">
        <v>93</v>
      </c>
      <c r="C9" s="1" t="s">
        <v>46</v>
      </c>
      <c r="D9" s="1" t="s">
        <v>47</v>
      </c>
      <c r="E9" s="1" t="s">
        <v>48</v>
      </c>
      <c r="F9" s="1" t="s">
        <v>94</v>
      </c>
      <c r="G9" s="1" t="s">
        <v>95</v>
      </c>
      <c r="H9" s="1" t="s">
        <v>51</v>
      </c>
      <c r="I9" s="19" t="s">
        <v>96</v>
      </c>
      <c r="J9" s="1" t="s">
        <v>97</v>
      </c>
      <c r="K9" s="1" t="s">
        <v>98</v>
      </c>
      <c r="L9" s="1" t="s">
        <v>98</v>
      </c>
      <c r="M9" s="1" t="s">
        <v>55</v>
      </c>
      <c r="N9" s="1">
        <v>2200</v>
      </c>
      <c r="O9" s="1">
        <v>1000</v>
      </c>
      <c r="P9" s="1">
        <v>0</v>
      </c>
      <c r="Q9" s="1">
        <v>4800</v>
      </c>
      <c r="R9" s="1">
        <v>1000</v>
      </c>
      <c r="S9" s="1">
        <v>1000</v>
      </c>
      <c r="T9" s="1">
        <v>0</v>
      </c>
      <c r="U9" s="1">
        <v>10000</v>
      </c>
      <c r="V9" s="1">
        <v>21.75</v>
      </c>
      <c r="W9" s="1">
        <v>0</v>
      </c>
      <c r="X9" s="1">
        <v>0</v>
      </c>
      <c r="Y9" s="1">
        <v>0</v>
      </c>
      <c r="Z9" s="1">
        <v>0</v>
      </c>
      <c r="AB9" s="1">
        <v>10000</v>
      </c>
      <c r="AC9" s="1">
        <v>0</v>
      </c>
      <c r="AE9" s="1">
        <v>0</v>
      </c>
      <c r="AF9" s="1">
        <v>0</v>
      </c>
      <c r="AH9" s="1">
        <v>10000</v>
      </c>
      <c r="AI9" s="1">
        <v>28.41</v>
      </c>
      <c r="AJ9" s="1">
        <v>0</v>
      </c>
      <c r="AK9" s="1">
        <v>800</v>
      </c>
      <c r="AL9" s="1">
        <v>203</v>
      </c>
      <c r="AM9" s="1">
        <v>50</v>
      </c>
      <c r="AN9" s="1">
        <v>1053</v>
      </c>
      <c r="AO9" s="16">
        <v>8918.59</v>
      </c>
      <c r="AP9" s="1" t="s">
        <v>56</v>
      </c>
      <c r="AQ9" s="1" t="s">
        <v>57</v>
      </c>
    </row>
    <row r="10" spans="1:43">
      <c r="A10" s="1" t="s">
        <v>92</v>
      </c>
      <c r="B10" s="1" t="s">
        <v>93</v>
      </c>
      <c r="C10" s="1" t="s">
        <v>46</v>
      </c>
      <c r="D10" s="1" t="s">
        <v>47</v>
      </c>
      <c r="E10" s="1" t="s">
        <v>48</v>
      </c>
      <c r="F10" s="1" t="s">
        <v>99</v>
      </c>
      <c r="G10" s="1" t="s">
        <v>100</v>
      </c>
      <c r="H10" s="1" t="s">
        <v>51</v>
      </c>
      <c r="I10" s="19" t="s">
        <v>101</v>
      </c>
      <c r="J10" s="1">
        <v>13126627915</v>
      </c>
      <c r="K10" s="1" t="s">
        <v>102</v>
      </c>
      <c r="L10" s="1" t="s">
        <v>103</v>
      </c>
      <c r="M10" s="1" t="s">
        <v>55</v>
      </c>
      <c r="N10" s="1">
        <v>2200</v>
      </c>
      <c r="O10" s="1">
        <v>0</v>
      </c>
      <c r="P10" s="1">
        <v>0</v>
      </c>
      <c r="Q10" s="1">
        <v>1000</v>
      </c>
      <c r="R10" s="1">
        <v>1000</v>
      </c>
      <c r="S10" s="1">
        <v>600</v>
      </c>
      <c r="T10" s="1">
        <v>0</v>
      </c>
      <c r="U10" s="1">
        <v>4800</v>
      </c>
      <c r="V10" s="1">
        <v>21.75</v>
      </c>
      <c r="W10" s="1">
        <v>0</v>
      </c>
      <c r="X10" s="1">
        <v>0</v>
      </c>
      <c r="Y10" s="1">
        <v>0</v>
      </c>
      <c r="Z10" s="1">
        <v>0</v>
      </c>
      <c r="AB10" s="1">
        <v>4800</v>
      </c>
      <c r="AC10" s="1">
        <v>0</v>
      </c>
      <c r="AE10" s="1">
        <v>0</v>
      </c>
      <c r="AF10" s="1">
        <v>993.1</v>
      </c>
      <c r="AG10" s="1" t="s">
        <v>104</v>
      </c>
      <c r="AH10" s="1">
        <v>5793.1</v>
      </c>
      <c r="AI10" s="1">
        <v>0</v>
      </c>
      <c r="AJ10" s="1">
        <v>0</v>
      </c>
      <c r="AK10" s="1">
        <v>428.8</v>
      </c>
      <c r="AL10" s="1">
        <v>110.2</v>
      </c>
      <c r="AM10" s="1">
        <v>26.8</v>
      </c>
      <c r="AN10" s="1">
        <v>565.8</v>
      </c>
      <c r="AO10" s="16">
        <v>5227.3</v>
      </c>
      <c r="AP10" s="1" t="s">
        <v>56</v>
      </c>
      <c r="AQ10" s="1" t="s">
        <v>57</v>
      </c>
    </row>
    <row r="11" spans="1:43">
      <c r="A11" s="1" t="s">
        <v>105</v>
      </c>
      <c r="B11" s="1" t="s">
        <v>106</v>
      </c>
      <c r="C11" s="1" t="s">
        <v>46</v>
      </c>
      <c r="D11" s="1" t="s">
        <v>47</v>
      </c>
      <c r="E11" s="1" t="s">
        <v>48</v>
      </c>
      <c r="F11" s="1" t="s">
        <v>107</v>
      </c>
      <c r="G11" s="19" t="s">
        <v>108</v>
      </c>
      <c r="H11" s="1" t="s">
        <v>51</v>
      </c>
      <c r="I11" s="19" t="s">
        <v>109</v>
      </c>
      <c r="J11" s="1">
        <v>18810422109</v>
      </c>
      <c r="K11" s="1" t="s">
        <v>110</v>
      </c>
      <c r="L11" s="1" t="s">
        <v>111</v>
      </c>
      <c r="M11" s="1" t="s">
        <v>55</v>
      </c>
      <c r="N11" s="1">
        <v>2200</v>
      </c>
      <c r="O11" s="1">
        <v>800</v>
      </c>
      <c r="P11" s="1">
        <v>0</v>
      </c>
      <c r="Q11" s="1">
        <v>3000</v>
      </c>
      <c r="R11" s="1">
        <v>1000</v>
      </c>
      <c r="S11" s="1">
        <v>1000</v>
      </c>
      <c r="T11" s="1">
        <v>0</v>
      </c>
      <c r="U11" s="1">
        <v>8000</v>
      </c>
      <c r="V11" s="1">
        <v>21.75</v>
      </c>
      <c r="W11" s="1">
        <v>0</v>
      </c>
      <c r="X11" s="1">
        <v>0</v>
      </c>
      <c r="Y11" s="1">
        <v>0</v>
      </c>
      <c r="Z11" s="1">
        <v>0</v>
      </c>
      <c r="AB11" s="1">
        <v>8000</v>
      </c>
      <c r="AC11" s="1">
        <v>0</v>
      </c>
      <c r="AE11" s="1">
        <v>0</v>
      </c>
      <c r="AF11" s="1">
        <v>0</v>
      </c>
      <c r="AH11" s="1">
        <v>8000</v>
      </c>
      <c r="AI11" s="1">
        <v>0</v>
      </c>
      <c r="AJ11" s="1">
        <v>0</v>
      </c>
      <c r="AK11" s="1">
        <v>428.8</v>
      </c>
      <c r="AL11" s="1">
        <v>110.2</v>
      </c>
      <c r="AM11" s="1">
        <v>26.8</v>
      </c>
      <c r="AN11" s="1">
        <v>565.8</v>
      </c>
      <c r="AO11" s="16">
        <v>7434.2</v>
      </c>
      <c r="AP11" s="1" t="s">
        <v>56</v>
      </c>
      <c r="AQ11" s="1" t="s">
        <v>57</v>
      </c>
    </row>
    <row r="12" spans="1:43">
      <c r="A12" s="1" t="s">
        <v>112</v>
      </c>
      <c r="B12" s="1" t="s">
        <v>113</v>
      </c>
      <c r="C12" s="1" t="s">
        <v>46</v>
      </c>
      <c r="D12" s="1" t="s">
        <v>47</v>
      </c>
      <c r="E12" s="1" t="s">
        <v>48</v>
      </c>
      <c r="F12" s="1" t="s">
        <v>114</v>
      </c>
      <c r="G12" s="19" t="s">
        <v>115</v>
      </c>
      <c r="H12" s="1" t="s">
        <v>51</v>
      </c>
      <c r="I12" s="19" t="s">
        <v>116</v>
      </c>
      <c r="J12" s="1">
        <v>15321577428</v>
      </c>
      <c r="K12" s="1" t="s">
        <v>117</v>
      </c>
      <c r="L12" s="1" t="s">
        <v>117</v>
      </c>
      <c r="M12" s="1" t="s">
        <v>55</v>
      </c>
      <c r="N12" s="1">
        <v>2200</v>
      </c>
      <c r="O12" s="1">
        <v>5000</v>
      </c>
      <c r="P12" s="1">
        <v>0</v>
      </c>
      <c r="Q12" s="1">
        <v>5000</v>
      </c>
      <c r="R12" s="1">
        <v>1800</v>
      </c>
      <c r="S12" s="1">
        <v>1000</v>
      </c>
      <c r="T12" s="1">
        <v>0</v>
      </c>
      <c r="U12" s="1">
        <v>15000</v>
      </c>
      <c r="V12" s="1">
        <v>21.75</v>
      </c>
      <c r="W12" s="1">
        <v>0</v>
      </c>
      <c r="X12" s="1">
        <v>0</v>
      </c>
      <c r="Y12" s="1">
        <v>0</v>
      </c>
      <c r="Z12" s="1">
        <v>0</v>
      </c>
      <c r="AB12" s="1">
        <v>15000</v>
      </c>
      <c r="AC12" s="1">
        <v>0</v>
      </c>
      <c r="AE12" s="1">
        <v>0</v>
      </c>
      <c r="AF12" s="1">
        <v>0</v>
      </c>
      <c r="AH12" s="1">
        <v>15000</v>
      </c>
      <c r="AI12" s="1">
        <v>271.03</v>
      </c>
      <c r="AJ12" s="1">
        <v>0</v>
      </c>
      <c r="AK12" s="1">
        <v>428.8</v>
      </c>
      <c r="AL12" s="1">
        <v>110.2</v>
      </c>
      <c r="AM12" s="1">
        <v>26.8</v>
      </c>
      <c r="AN12" s="1">
        <v>565.8</v>
      </c>
      <c r="AO12" s="16">
        <v>14163.17</v>
      </c>
      <c r="AP12" s="1" t="s">
        <v>56</v>
      </c>
      <c r="AQ12" s="1" t="s">
        <v>57</v>
      </c>
    </row>
    <row r="13" spans="1:43">
      <c r="A13" s="1" t="s">
        <v>112</v>
      </c>
      <c r="B13" s="1" t="s">
        <v>113</v>
      </c>
      <c r="C13" s="1" t="s">
        <v>46</v>
      </c>
      <c r="D13" s="1" t="s">
        <v>47</v>
      </c>
      <c r="E13" s="1" t="s">
        <v>48</v>
      </c>
      <c r="F13" s="1" t="s">
        <v>118</v>
      </c>
      <c r="G13" s="1" t="s">
        <v>119</v>
      </c>
      <c r="H13" s="1" t="s">
        <v>51</v>
      </c>
      <c r="I13" s="19" t="s">
        <v>120</v>
      </c>
      <c r="J13" s="1">
        <v>15901289737</v>
      </c>
      <c r="K13" s="1" t="s">
        <v>121</v>
      </c>
      <c r="L13" s="1" t="s">
        <v>122</v>
      </c>
      <c r="M13" s="1" t="s">
        <v>55</v>
      </c>
      <c r="N13" s="1">
        <v>2200</v>
      </c>
      <c r="O13" s="1">
        <v>600</v>
      </c>
      <c r="P13" s="1">
        <v>0</v>
      </c>
      <c r="Q13" s="1">
        <v>1700</v>
      </c>
      <c r="R13" s="1">
        <v>500</v>
      </c>
      <c r="S13" s="1">
        <v>1000</v>
      </c>
      <c r="T13" s="1">
        <v>0</v>
      </c>
      <c r="U13" s="1">
        <v>6000</v>
      </c>
      <c r="V13" s="1">
        <v>21.75</v>
      </c>
      <c r="W13" s="1">
        <v>0</v>
      </c>
      <c r="X13" s="1">
        <v>0</v>
      </c>
      <c r="Y13" s="1">
        <v>0</v>
      </c>
      <c r="Z13" s="1">
        <v>0</v>
      </c>
      <c r="AB13" s="1">
        <v>6000</v>
      </c>
      <c r="AC13" s="1">
        <v>0</v>
      </c>
      <c r="AE13" s="1">
        <v>0</v>
      </c>
      <c r="AF13" s="1">
        <v>0</v>
      </c>
      <c r="AH13" s="1">
        <v>6000</v>
      </c>
      <c r="AI13" s="1">
        <v>13.03</v>
      </c>
      <c r="AJ13" s="1">
        <v>0</v>
      </c>
      <c r="AK13" s="1">
        <v>428.8</v>
      </c>
      <c r="AL13" s="1">
        <v>110.2</v>
      </c>
      <c r="AM13" s="1">
        <v>26.8</v>
      </c>
      <c r="AN13" s="1">
        <v>565.8</v>
      </c>
      <c r="AO13" s="16">
        <v>5421.17</v>
      </c>
      <c r="AP13" s="1" t="s">
        <v>56</v>
      </c>
      <c r="AQ13" s="1" t="s">
        <v>57</v>
      </c>
    </row>
    <row r="14" spans="1:43">
      <c r="A14" s="1" t="s">
        <v>123</v>
      </c>
      <c r="B14" s="1" t="s">
        <v>124</v>
      </c>
      <c r="C14" s="1" t="s">
        <v>46</v>
      </c>
      <c r="D14" s="1" t="s">
        <v>47</v>
      </c>
      <c r="E14" s="1" t="s">
        <v>48</v>
      </c>
      <c r="F14" s="1" t="s">
        <v>125</v>
      </c>
      <c r="G14" s="1" t="s">
        <v>126</v>
      </c>
      <c r="H14" s="1" t="s">
        <v>51</v>
      </c>
      <c r="I14" s="19" t="s">
        <v>127</v>
      </c>
      <c r="J14" s="1">
        <v>18001317819</v>
      </c>
      <c r="K14" s="1" t="s">
        <v>128</v>
      </c>
      <c r="L14" s="1" t="s">
        <v>128</v>
      </c>
      <c r="M14" s="1" t="s">
        <v>55</v>
      </c>
      <c r="N14" s="1">
        <v>2200</v>
      </c>
      <c r="O14" s="1">
        <v>500</v>
      </c>
      <c r="P14" s="1">
        <v>0</v>
      </c>
      <c r="Q14" s="1">
        <v>1300</v>
      </c>
      <c r="R14" s="1">
        <v>0</v>
      </c>
      <c r="S14" s="1">
        <v>1000</v>
      </c>
      <c r="T14" s="1">
        <v>2800</v>
      </c>
      <c r="U14" s="1">
        <v>7800</v>
      </c>
      <c r="V14" s="1">
        <v>21.75</v>
      </c>
      <c r="W14" s="1">
        <v>0</v>
      </c>
      <c r="X14" s="1">
        <v>0</v>
      </c>
      <c r="Y14" s="1">
        <v>0</v>
      </c>
      <c r="Z14" s="1">
        <v>0</v>
      </c>
      <c r="AB14" s="1">
        <v>7800</v>
      </c>
      <c r="AC14" s="1">
        <v>0</v>
      </c>
      <c r="AE14" s="1">
        <v>0</v>
      </c>
      <c r="AF14" s="1">
        <v>0</v>
      </c>
      <c r="AH14" s="1">
        <v>7800</v>
      </c>
      <c r="AI14" s="1">
        <v>66.16</v>
      </c>
      <c r="AJ14" s="1">
        <v>0</v>
      </c>
      <c r="AK14" s="1">
        <v>428.8</v>
      </c>
      <c r="AL14" s="1">
        <v>110.2</v>
      </c>
      <c r="AM14" s="1">
        <v>26.8</v>
      </c>
      <c r="AN14" s="1">
        <v>565.8</v>
      </c>
      <c r="AO14" s="16">
        <v>7168.04</v>
      </c>
      <c r="AP14" s="1" t="s">
        <v>56</v>
      </c>
      <c r="AQ14" s="1" t="s">
        <v>57</v>
      </c>
    </row>
    <row r="15" spans="1:43">
      <c r="A15" s="1" t="s">
        <v>129</v>
      </c>
      <c r="B15" s="1" t="s">
        <v>130</v>
      </c>
      <c r="C15" s="1" t="s">
        <v>46</v>
      </c>
      <c r="D15" s="1" t="s">
        <v>47</v>
      </c>
      <c r="E15" s="1" t="s">
        <v>63</v>
      </c>
      <c r="F15" s="1" t="s">
        <v>131</v>
      </c>
      <c r="G15" s="1" t="s">
        <v>132</v>
      </c>
      <c r="H15" s="1" t="s">
        <v>51</v>
      </c>
      <c r="I15" s="19" t="s">
        <v>133</v>
      </c>
      <c r="J15" s="1" t="s">
        <v>134</v>
      </c>
      <c r="K15" s="1" t="s">
        <v>135</v>
      </c>
      <c r="L15" s="1" t="s">
        <v>135</v>
      </c>
      <c r="M15" s="1" t="s">
        <v>55</v>
      </c>
      <c r="N15" s="1">
        <v>2200</v>
      </c>
      <c r="O15" s="1">
        <v>1000</v>
      </c>
      <c r="P15" s="1">
        <v>800</v>
      </c>
      <c r="Q15" s="1">
        <v>4000</v>
      </c>
      <c r="R15" s="1">
        <v>1000</v>
      </c>
      <c r="S15" s="1">
        <v>1000</v>
      </c>
      <c r="T15" s="1">
        <v>0</v>
      </c>
      <c r="U15" s="1">
        <v>10000</v>
      </c>
      <c r="V15" s="1">
        <v>21.75</v>
      </c>
      <c r="W15" s="1">
        <v>0</v>
      </c>
      <c r="X15" s="1">
        <v>0</v>
      </c>
      <c r="Y15" s="1">
        <v>0</v>
      </c>
      <c r="Z15" s="1">
        <v>0</v>
      </c>
      <c r="AB15" s="1">
        <v>10000</v>
      </c>
      <c r="AC15" s="1">
        <v>0</v>
      </c>
      <c r="AE15" s="1">
        <v>0</v>
      </c>
      <c r="AF15" s="1">
        <v>120</v>
      </c>
      <c r="AG15" s="1" t="s">
        <v>136</v>
      </c>
      <c r="AH15" s="1">
        <v>10120</v>
      </c>
      <c r="AI15" s="1">
        <v>136.18</v>
      </c>
      <c r="AJ15" s="1">
        <v>0</v>
      </c>
      <c r="AK15" s="1">
        <v>440</v>
      </c>
      <c r="AL15" s="1">
        <v>113</v>
      </c>
      <c r="AM15" s="1">
        <v>27.5</v>
      </c>
      <c r="AN15" s="1">
        <v>580.5</v>
      </c>
      <c r="AO15" s="16">
        <v>9403.32</v>
      </c>
      <c r="AP15" s="1" t="s">
        <v>56</v>
      </c>
      <c r="AQ15" s="1" t="s">
        <v>57</v>
      </c>
    </row>
    <row r="16" spans="1:43">
      <c r="A16" s="1" t="s">
        <v>129</v>
      </c>
      <c r="B16" s="1" t="s">
        <v>130</v>
      </c>
      <c r="C16" s="1" t="s">
        <v>46</v>
      </c>
      <c r="D16" s="1" t="s">
        <v>47</v>
      </c>
      <c r="E16" s="1" t="s">
        <v>63</v>
      </c>
      <c r="F16" s="1" t="s">
        <v>137</v>
      </c>
      <c r="G16" s="1" t="s">
        <v>138</v>
      </c>
      <c r="H16" s="1" t="s">
        <v>51</v>
      </c>
      <c r="I16" s="19" t="s">
        <v>139</v>
      </c>
      <c r="J16" s="1" t="s">
        <v>140</v>
      </c>
      <c r="K16" s="1" t="s">
        <v>141</v>
      </c>
      <c r="L16" s="1" t="s">
        <v>141</v>
      </c>
      <c r="M16" s="1" t="s">
        <v>55</v>
      </c>
      <c r="N16" s="1">
        <v>2200</v>
      </c>
      <c r="O16" s="1">
        <v>500</v>
      </c>
      <c r="P16" s="1">
        <v>0</v>
      </c>
      <c r="Q16" s="1">
        <v>2800</v>
      </c>
      <c r="R16" s="1">
        <v>0</v>
      </c>
      <c r="S16" s="1">
        <v>500</v>
      </c>
      <c r="T16" s="1">
        <v>0</v>
      </c>
      <c r="U16" s="1">
        <v>6000</v>
      </c>
      <c r="V16" s="1">
        <v>26</v>
      </c>
      <c r="W16" s="1">
        <v>0</v>
      </c>
      <c r="X16" s="1">
        <v>0</v>
      </c>
      <c r="Y16" s="1">
        <v>0</v>
      </c>
      <c r="Z16" s="1">
        <v>0</v>
      </c>
      <c r="AB16" s="1">
        <v>6000</v>
      </c>
      <c r="AC16" s="1">
        <v>0</v>
      </c>
      <c r="AE16" s="1">
        <v>0</v>
      </c>
      <c r="AF16" s="1">
        <v>120</v>
      </c>
      <c r="AG16" s="1" t="s">
        <v>136</v>
      </c>
      <c r="AH16" s="1">
        <v>6120</v>
      </c>
      <c r="AI16" s="1">
        <v>16.63</v>
      </c>
      <c r="AJ16" s="1">
        <v>0</v>
      </c>
      <c r="AK16" s="1">
        <v>428.8</v>
      </c>
      <c r="AL16" s="1">
        <v>110.2</v>
      </c>
      <c r="AM16" s="1">
        <v>26.8</v>
      </c>
      <c r="AN16" s="1">
        <v>565.8</v>
      </c>
      <c r="AO16" s="16">
        <v>5537.57</v>
      </c>
      <c r="AP16" s="1" t="s">
        <v>56</v>
      </c>
      <c r="AQ16" s="1" t="s">
        <v>57</v>
      </c>
    </row>
    <row r="17" spans="1:43">
      <c r="A17" s="1" t="s">
        <v>129</v>
      </c>
      <c r="B17" s="1" t="s">
        <v>130</v>
      </c>
      <c r="C17" s="1" t="s">
        <v>46</v>
      </c>
      <c r="D17" s="1" t="s">
        <v>47</v>
      </c>
      <c r="E17" s="1" t="s">
        <v>63</v>
      </c>
      <c r="F17" s="1" t="s">
        <v>142</v>
      </c>
      <c r="G17" s="1" t="s">
        <v>143</v>
      </c>
      <c r="H17" s="1" t="s">
        <v>51</v>
      </c>
      <c r="I17" s="19" t="s">
        <v>144</v>
      </c>
      <c r="J17" s="1" t="s">
        <v>145</v>
      </c>
      <c r="K17" s="1" t="s">
        <v>146</v>
      </c>
      <c r="L17" s="1" t="s">
        <v>146</v>
      </c>
      <c r="M17" s="1" t="s">
        <v>55</v>
      </c>
      <c r="N17" s="1">
        <v>2200</v>
      </c>
      <c r="O17" s="1">
        <v>1000</v>
      </c>
      <c r="P17" s="1">
        <v>0</v>
      </c>
      <c r="Q17" s="1">
        <v>2800</v>
      </c>
      <c r="R17" s="1">
        <v>0</v>
      </c>
      <c r="S17" s="1">
        <v>1000</v>
      </c>
      <c r="T17" s="1">
        <v>0</v>
      </c>
      <c r="U17" s="1">
        <v>7000</v>
      </c>
      <c r="V17" s="1">
        <v>26</v>
      </c>
      <c r="W17" s="1">
        <v>0</v>
      </c>
      <c r="X17" s="1">
        <v>0</v>
      </c>
      <c r="Y17" s="1">
        <v>0</v>
      </c>
      <c r="Z17" s="1">
        <v>0</v>
      </c>
      <c r="AB17" s="1">
        <v>7000</v>
      </c>
      <c r="AC17" s="1">
        <v>0</v>
      </c>
      <c r="AE17" s="1">
        <v>0</v>
      </c>
      <c r="AF17" s="1">
        <v>120</v>
      </c>
      <c r="AG17" s="1" t="s">
        <v>136</v>
      </c>
      <c r="AH17" s="1">
        <v>7120</v>
      </c>
      <c r="AI17" s="1">
        <v>46.63</v>
      </c>
      <c r="AJ17" s="1">
        <v>0</v>
      </c>
      <c r="AK17" s="1">
        <v>428.8</v>
      </c>
      <c r="AL17" s="1">
        <v>110.2</v>
      </c>
      <c r="AM17" s="1">
        <v>26.8</v>
      </c>
      <c r="AN17" s="1">
        <v>565.8</v>
      </c>
      <c r="AO17" s="16">
        <v>6507.57</v>
      </c>
      <c r="AP17" s="1" t="s">
        <v>56</v>
      </c>
      <c r="AQ17" s="1" t="s">
        <v>57</v>
      </c>
    </row>
    <row r="18" spans="1:43">
      <c r="A18" s="1" t="s">
        <v>129</v>
      </c>
      <c r="B18" s="1" t="s">
        <v>130</v>
      </c>
      <c r="C18" s="1" t="s">
        <v>46</v>
      </c>
      <c r="D18" s="1" t="s">
        <v>47</v>
      </c>
      <c r="E18" s="1" t="s">
        <v>63</v>
      </c>
      <c r="F18" s="1" t="s">
        <v>147</v>
      </c>
      <c r="G18" s="1" t="s">
        <v>148</v>
      </c>
      <c r="H18" s="1" t="s">
        <v>51</v>
      </c>
      <c r="I18" s="19" t="s">
        <v>149</v>
      </c>
      <c r="J18" s="1">
        <v>15901442165</v>
      </c>
      <c r="K18" s="1" t="s">
        <v>150</v>
      </c>
      <c r="L18" s="1" t="s">
        <v>151</v>
      </c>
      <c r="M18" s="1" t="s">
        <v>55</v>
      </c>
      <c r="N18" s="1">
        <v>2200</v>
      </c>
      <c r="O18" s="1">
        <v>1000</v>
      </c>
      <c r="P18" s="1">
        <v>0</v>
      </c>
      <c r="Q18" s="1">
        <v>2800</v>
      </c>
      <c r="R18" s="1">
        <v>0</v>
      </c>
      <c r="S18" s="1">
        <v>1000</v>
      </c>
      <c r="T18" s="1">
        <v>0</v>
      </c>
      <c r="U18" s="1">
        <v>7000</v>
      </c>
      <c r="V18" s="1">
        <v>26</v>
      </c>
      <c r="W18" s="1">
        <v>0</v>
      </c>
      <c r="X18" s="1">
        <v>0</v>
      </c>
      <c r="Y18" s="1">
        <v>0</v>
      </c>
      <c r="Z18" s="1">
        <v>0</v>
      </c>
      <c r="AB18" s="1">
        <v>7000</v>
      </c>
      <c r="AC18" s="1">
        <v>0</v>
      </c>
      <c r="AE18" s="1">
        <v>0</v>
      </c>
      <c r="AF18" s="1">
        <v>120</v>
      </c>
      <c r="AG18" s="1" t="s">
        <v>136</v>
      </c>
      <c r="AH18" s="1">
        <v>7120</v>
      </c>
      <c r="AI18" s="1">
        <v>46.63</v>
      </c>
      <c r="AJ18" s="1">
        <v>0</v>
      </c>
      <c r="AK18" s="1">
        <v>428.8</v>
      </c>
      <c r="AL18" s="1">
        <v>110.2</v>
      </c>
      <c r="AM18" s="1">
        <v>26.8</v>
      </c>
      <c r="AN18" s="1">
        <v>565.8</v>
      </c>
      <c r="AO18" s="16">
        <v>6507.57</v>
      </c>
      <c r="AP18" s="1" t="s">
        <v>56</v>
      </c>
      <c r="AQ18" s="1" t="s">
        <v>57</v>
      </c>
    </row>
    <row r="19" spans="1:43">
      <c r="A19" s="1" t="s">
        <v>129</v>
      </c>
      <c r="B19" s="1" t="s">
        <v>130</v>
      </c>
      <c r="C19" s="1" t="s">
        <v>46</v>
      </c>
      <c r="D19" s="1" t="s">
        <v>47</v>
      </c>
      <c r="E19" s="1" t="s">
        <v>63</v>
      </c>
      <c r="F19" s="1" t="s">
        <v>152</v>
      </c>
      <c r="G19" s="1" t="s">
        <v>153</v>
      </c>
      <c r="H19" s="1" t="s">
        <v>51</v>
      </c>
      <c r="I19" s="19" t="s">
        <v>154</v>
      </c>
      <c r="J19" s="1">
        <v>15231725523</v>
      </c>
      <c r="K19" s="1" t="s">
        <v>155</v>
      </c>
      <c r="L19" s="1" t="s">
        <v>156</v>
      </c>
      <c r="M19" s="1" t="s">
        <v>55</v>
      </c>
      <c r="N19" s="1">
        <v>2200</v>
      </c>
      <c r="O19" s="1">
        <v>500</v>
      </c>
      <c r="P19" s="1">
        <v>0</v>
      </c>
      <c r="Q19" s="1">
        <v>1800</v>
      </c>
      <c r="R19" s="1">
        <v>0</v>
      </c>
      <c r="S19" s="1">
        <v>500</v>
      </c>
      <c r="T19" s="1">
        <v>0</v>
      </c>
      <c r="U19" s="1">
        <v>5000</v>
      </c>
      <c r="V19" s="1">
        <v>26</v>
      </c>
      <c r="W19" s="1">
        <v>0</v>
      </c>
      <c r="X19" s="1">
        <v>0</v>
      </c>
      <c r="Y19" s="1">
        <v>0</v>
      </c>
      <c r="Z19" s="1">
        <v>0</v>
      </c>
      <c r="AB19" s="1">
        <v>5000</v>
      </c>
      <c r="AC19" s="1">
        <v>0</v>
      </c>
      <c r="AE19" s="1">
        <v>0</v>
      </c>
      <c r="AF19" s="1">
        <v>120</v>
      </c>
      <c r="AG19" s="1" t="s">
        <v>136</v>
      </c>
      <c r="AH19" s="1">
        <v>5120</v>
      </c>
      <c r="AI19" s="1">
        <v>0</v>
      </c>
      <c r="AJ19" s="1">
        <v>0</v>
      </c>
      <c r="AK19" s="1">
        <v>428.8</v>
      </c>
      <c r="AL19" s="1">
        <v>110.2</v>
      </c>
      <c r="AM19" s="1">
        <v>26.8</v>
      </c>
      <c r="AN19" s="1">
        <v>565.8</v>
      </c>
      <c r="AO19" s="16">
        <v>4554.2</v>
      </c>
      <c r="AP19" s="1" t="s">
        <v>56</v>
      </c>
      <c r="AQ19" s="1" t="s">
        <v>57</v>
      </c>
    </row>
    <row r="20" spans="1:43">
      <c r="A20" s="1" t="s">
        <v>129</v>
      </c>
      <c r="B20" s="1" t="s">
        <v>130</v>
      </c>
      <c r="C20" s="1" t="s">
        <v>46</v>
      </c>
      <c r="D20" s="1" t="s">
        <v>47</v>
      </c>
      <c r="E20" s="1" t="s">
        <v>63</v>
      </c>
      <c r="F20" s="1" t="s">
        <v>157</v>
      </c>
      <c r="G20" s="1" t="s">
        <v>158</v>
      </c>
      <c r="H20" s="1" t="s">
        <v>51</v>
      </c>
      <c r="I20" s="19" t="s">
        <v>159</v>
      </c>
      <c r="J20" s="1">
        <v>17600627528</v>
      </c>
      <c r="K20" s="1" t="s">
        <v>160</v>
      </c>
      <c r="L20" s="1" t="s">
        <v>160</v>
      </c>
      <c r="M20" s="1" t="s">
        <v>55</v>
      </c>
      <c r="N20" s="1">
        <v>2200</v>
      </c>
      <c r="O20" s="1">
        <v>550</v>
      </c>
      <c r="P20" s="1">
        <v>0</v>
      </c>
      <c r="Q20" s="1">
        <v>2000</v>
      </c>
      <c r="R20" s="1">
        <v>750</v>
      </c>
      <c r="S20" s="1">
        <v>0</v>
      </c>
      <c r="T20" s="1">
        <v>0</v>
      </c>
      <c r="U20" s="1">
        <v>5500</v>
      </c>
      <c r="V20" s="1">
        <v>26</v>
      </c>
      <c r="W20" s="1">
        <v>0</v>
      </c>
      <c r="X20" s="1">
        <v>0</v>
      </c>
      <c r="Y20" s="1">
        <v>0</v>
      </c>
      <c r="Z20" s="1">
        <v>0</v>
      </c>
      <c r="AB20" s="1">
        <v>5500</v>
      </c>
      <c r="AC20" s="1">
        <v>0</v>
      </c>
      <c r="AE20" s="1">
        <v>0</v>
      </c>
      <c r="AF20" s="1">
        <v>120</v>
      </c>
      <c r="AG20" s="1" t="s">
        <v>136</v>
      </c>
      <c r="AH20" s="1">
        <v>5620</v>
      </c>
      <c r="AI20" s="1">
        <v>0</v>
      </c>
      <c r="AJ20" s="1">
        <v>0</v>
      </c>
      <c r="AK20" s="1">
        <v>428.8</v>
      </c>
      <c r="AL20" s="1">
        <v>110.2</v>
      </c>
      <c r="AM20" s="1">
        <v>26.8</v>
      </c>
      <c r="AN20" s="1">
        <v>565.8</v>
      </c>
      <c r="AO20" s="16">
        <v>5054.2</v>
      </c>
      <c r="AP20" s="1" t="s">
        <v>56</v>
      </c>
      <c r="AQ20" s="1" t="s">
        <v>57</v>
      </c>
    </row>
    <row r="21" spans="1:43">
      <c r="A21" s="1" t="s">
        <v>129</v>
      </c>
      <c r="B21" s="1" t="s">
        <v>130</v>
      </c>
      <c r="C21" s="1" t="s">
        <v>46</v>
      </c>
      <c r="D21" s="1" t="s">
        <v>47</v>
      </c>
      <c r="E21" s="1" t="s">
        <v>63</v>
      </c>
      <c r="F21" s="1" t="s">
        <v>161</v>
      </c>
      <c r="G21" s="19" t="s">
        <v>162</v>
      </c>
      <c r="H21" s="1" t="s">
        <v>163</v>
      </c>
      <c r="I21" s="19" t="s">
        <v>164</v>
      </c>
      <c r="J21" s="19" t="s">
        <v>165</v>
      </c>
      <c r="K21" s="1" t="s">
        <v>166</v>
      </c>
      <c r="L21" s="1" t="s">
        <v>167</v>
      </c>
      <c r="M21" s="1" t="s">
        <v>55</v>
      </c>
      <c r="N21" s="1">
        <v>2200</v>
      </c>
      <c r="O21" s="1">
        <v>500</v>
      </c>
      <c r="P21" s="1">
        <v>0</v>
      </c>
      <c r="Q21" s="1">
        <v>1800</v>
      </c>
      <c r="R21" s="1">
        <v>500</v>
      </c>
      <c r="S21" s="1">
        <v>0</v>
      </c>
      <c r="T21" s="1">
        <v>1050</v>
      </c>
      <c r="U21" s="1">
        <v>6050</v>
      </c>
      <c r="V21" s="1">
        <v>26</v>
      </c>
      <c r="W21" s="1">
        <v>0</v>
      </c>
      <c r="X21" s="1">
        <v>0</v>
      </c>
      <c r="Y21" s="1">
        <v>0</v>
      </c>
      <c r="Z21" s="1">
        <v>0</v>
      </c>
      <c r="AB21" s="1">
        <v>6050</v>
      </c>
      <c r="AC21" s="1">
        <v>0</v>
      </c>
      <c r="AE21" s="1">
        <v>0</v>
      </c>
      <c r="AF21" s="1">
        <v>120</v>
      </c>
      <c r="AG21" s="1" t="s">
        <v>136</v>
      </c>
      <c r="AH21" s="1">
        <v>6170</v>
      </c>
      <c r="AI21" s="1">
        <v>18.13</v>
      </c>
      <c r="AJ21" s="1">
        <v>0</v>
      </c>
      <c r="AK21" s="1">
        <v>428.8</v>
      </c>
      <c r="AL21" s="1">
        <v>110.2</v>
      </c>
      <c r="AM21" s="1">
        <v>26.8</v>
      </c>
      <c r="AN21" s="1">
        <v>565.8</v>
      </c>
      <c r="AO21" s="16">
        <v>5586.07</v>
      </c>
      <c r="AP21" s="1" t="s">
        <v>56</v>
      </c>
      <c r="AQ21" s="1" t="s">
        <v>57</v>
      </c>
    </row>
    <row r="22" spans="1:43">
      <c r="A22" s="1" t="s">
        <v>168</v>
      </c>
      <c r="B22" s="1" t="s">
        <v>169</v>
      </c>
      <c r="C22" s="1" t="s">
        <v>46</v>
      </c>
      <c r="D22" s="1" t="s">
        <v>47</v>
      </c>
      <c r="E22" s="1" t="s">
        <v>63</v>
      </c>
      <c r="F22" s="1" t="s">
        <v>170</v>
      </c>
      <c r="G22" s="1" t="s">
        <v>171</v>
      </c>
      <c r="H22" s="1" t="s">
        <v>51</v>
      </c>
      <c r="I22" s="19" t="s">
        <v>172</v>
      </c>
      <c r="J22" s="1">
        <v>18033612557</v>
      </c>
      <c r="K22" s="1" t="s">
        <v>173</v>
      </c>
      <c r="L22" s="1" t="s">
        <v>174</v>
      </c>
      <c r="M22" s="1" t="s">
        <v>175</v>
      </c>
      <c r="N22" s="1">
        <v>2200</v>
      </c>
      <c r="O22" s="1">
        <v>600</v>
      </c>
      <c r="P22" s="1">
        <v>0</v>
      </c>
      <c r="Q22" s="1">
        <v>2600</v>
      </c>
      <c r="R22" s="1">
        <v>0</v>
      </c>
      <c r="S22" s="1">
        <v>600</v>
      </c>
      <c r="T22" s="1">
        <v>0</v>
      </c>
      <c r="U22" s="1">
        <v>6000</v>
      </c>
      <c r="V22" s="1">
        <v>30</v>
      </c>
      <c r="W22" s="1">
        <v>16</v>
      </c>
      <c r="X22" s="1">
        <v>2880</v>
      </c>
      <c r="Y22" s="1">
        <v>320</v>
      </c>
      <c r="Z22" s="1">
        <v>0</v>
      </c>
      <c r="AB22" s="1">
        <v>2800</v>
      </c>
      <c r="AC22" s="1">
        <v>0</v>
      </c>
      <c r="AE22" s="1">
        <v>0</v>
      </c>
      <c r="AF22" s="1">
        <v>0</v>
      </c>
      <c r="AH22" s="1">
        <v>2800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6">
        <v>2800</v>
      </c>
      <c r="AP22" s="1" t="s">
        <v>56</v>
      </c>
      <c r="AQ22" s="1" t="s">
        <v>57</v>
      </c>
    </row>
    <row r="23" spans="1:43">
      <c r="A23" s="1" t="s">
        <v>176</v>
      </c>
      <c r="B23" s="1" t="s">
        <v>177</v>
      </c>
      <c r="C23" s="1" t="s">
        <v>46</v>
      </c>
      <c r="D23" s="1" t="s">
        <v>47</v>
      </c>
      <c r="E23" s="1" t="s">
        <v>63</v>
      </c>
      <c r="F23" s="1" t="s">
        <v>178</v>
      </c>
      <c r="G23" s="1" t="s">
        <v>179</v>
      </c>
      <c r="H23" s="1" t="s">
        <v>180</v>
      </c>
      <c r="I23" s="19" t="s">
        <v>181</v>
      </c>
      <c r="J23" s="1">
        <v>13671597229</v>
      </c>
      <c r="K23" s="1" t="s">
        <v>182</v>
      </c>
      <c r="L23" s="1" t="s">
        <v>182</v>
      </c>
      <c r="M23" s="1" t="s">
        <v>55</v>
      </c>
      <c r="N23" s="1">
        <v>2200</v>
      </c>
      <c r="O23" s="1">
        <v>0</v>
      </c>
      <c r="P23" s="1">
        <v>0</v>
      </c>
      <c r="Q23" s="1">
        <v>3365.8</v>
      </c>
      <c r="R23" s="1">
        <v>0</v>
      </c>
      <c r="S23" s="1">
        <v>0</v>
      </c>
      <c r="T23" s="1">
        <v>0</v>
      </c>
      <c r="U23" s="1">
        <v>5565.8</v>
      </c>
      <c r="V23" s="1">
        <v>26</v>
      </c>
      <c r="W23" s="1">
        <v>0</v>
      </c>
      <c r="X23" s="1">
        <v>0</v>
      </c>
      <c r="Y23" s="1">
        <v>0</v>
      </c>
      <c r="Z23" s="1">
        <v>0</v>
      </c>
      <c r="AB23" s="1">
        <v>5565.8</v>
      </c>
      <c r="AC23" s="1">
        <v>0</v>
      </c>
      <c r="AE23" s="1">
        <v>0</v>
      </c>
      <c r="AF23" s="1">
        <v>0</v>
      </c>
      <c r="AH23" s="1">
        <v>5565.8</v>
      </c>
      <c r="AI23" s="1">
        <v>0</v>
      </c>
      <c r="AJ23" s="1">
        <v>0</v>
      </c>
      <c r="AK23" s="1">
        <v>428.8</v>
      </c>
      <c r="AL23" s="1">
        <v>110.2</v>
      </c>
      <c r="AM23" s="1">
        <v>26.8</v>
      </c>
      <c r="AN23" s="1">
        <v>565.8</v>
      </c>
      <c r="AO23" s="16">
        <v>5000</v>
      </c>
      <c r="AP23" s="1" t="s">
        <v>183</v>
      </c>
      <c r="AQ23" s="1" t="s">
        <v>184</v>
      </c>
    </row>
    <row r="24" spans="1:43">
      <c r="A24" s="1" t="s">
        <v>185</v>
      </c>
      <c r="B24" s="1" t="s">
        <v>186</v>
      </c>
      <c r="C24" s="1" t="s">
        <v>46</v>
      </c>
      <c r="D24" s="1" t="s">
        <v>47</v>
      </c>
      <c r="E24" s="1" t="s">
        <v>75</v>
      </c>
      <c r="F24" s="1" t="s">
        <v>187</v>
      </c>
      <c r="G24" s="1" t="s">
        <v>188</v>
      </c>
      <c r="H24" s="1" t="s">
        <v>180</v>
      </c>
      <c r="I24" s="19" t="s">
        <v>189</v>
      </c>
      <c r="J24" s="1">
        <v>13301387020</v>
      </c>
      <c r="K24" s="1" t="s">
        <v>190</v>
      </c>
      <c r="L24" s="1" t="s">
        <v>55</v>
      </c>
      <c r="M24" s="1" t="s">
        <v>55</v>
      </c>
      <c r="N24" s="1">
        <v>2200</v>
      </c>
      <c r="O24" s="1">
        <v>0</v>
      </c>
      <c r="P24" s="1">
        <v>0</v>
      </c>
      <c r="Q24" s="1">
        <v>1300</v>
      </c>
      <c r="R24" s="1">
        <v>500</v>
      </c>
      <c r="S24" s="1">
        <v>0</v>
      </c>
      <c r="T24" s="1">
        <v>0</v>
      </c>
      <c r="U24" s="1">
        <v>4000</v>
      </c>
      <c r="V24" s="1">
        <v>21.75</v>
      </c>
      <c r="W24" s="1">
        <v>0</v>
      </c>
      <c r="X24" s="1">
        <v>0</v>
      </c>
      <c r="Y24" s="1">
        <v>0</v>
      </c>
      <c r="Z24" s="1">
        <v>0</v>
      </c>
      <c r="AB24" s="1">
        <v>4000</v>
      </c>
      <c r="AC24" s="1">
        <v>0</v>
      </c>
      <c r="AE24" s="1">
        <v>0</v>
      </c>
      <c r="AF24" s="1">
        <v>0</v>
      </c>
      <c r="AH24" s="1">
        <v>4000</v>
      </c>
      <c r="AI24" s="1">
        <v>0</v>
      </c>
      <c r="AJ24" s="1">
        <v>0</v>
      </c>
      <c r="AK24" s="1">
        <v>428.8</v>
      </c>
      <c r="AL24" s="1">
        <v>110.2</v>
      </c>
      <c r="AM24" s="1">
        <v>26.8</v>
      </c>
      <c r="AN24" s="1">
        <v>565.8</v>
      </c>
      <c r="AO24" s="16">
        <v>3434.2</v>
      </c>
      <c r="AP24" s="1" t="s">
        <v>183</v>
      </c>
      <c r="AQ24" s="1" t="s">
        <v>184</v>
      </c>
    </row>
    <row r="25" spans="1:43">
      <c r="A25" s="1" t="s">
        <v>44</v>
      </c>
      <c r="B25" s="1" t="s">
        <v>45</v>
      </c>
      <c r="C25" s="1" t="s">
        <v>46</v>
      </c>
      <c r="D25" s="1" t="s">
        <v>47</v>
      </c>
      <c r="E25" s="1" t="s">
        <v>48</v>
      </c>
      <c r="F25" s="1" t="s">
        <v>191</v>
      </c>
      <c r="G25" s="1" t="s">
        <v>192</v>
      </c>
      <c r="H25" s="1" t="s">
        <v>193</v>
      </c>
      <c r="I25" s="19" t="s">
        <v>194</v>
      </c>
      <c r="J25" s="1">
        <v>17718469957</v>
      </c>
      <c r="K25" s="1" t="s">
        <v>150</v>
      </c>
      <c r="L25" s="1" t="s">
        <v>151</v>
      </c>
      <c r="M25" s="1" t="s">
        <v>55</v>
      </c>
      <c r="N25" s="1">
        <v>2200</v>
      </c>
      <c r="O25" s="1">
        <v>0</v>
      </c>
      <c r="P25" s="1">
        <v>0</v>
      </c>
      <c r="Q25" s="1">
        <v>1300</v>
      </c>
      <c r="R25" s="1">
        <v>0</v>
      </c>
      <c r="S25" s="1">
        <v>0</v>
      </c>
      <c r="T25" s="1">
        <v>0</v>
      </c>
      <c r="U25" s="1">
        <v>3500</v>
      </c>
      <c r="V25" s="1">
        <v>21.75</v>
      </c>
      <c r="W25" s="1">
        <v>0</v>
      </c>
      <c r="X25" s="1">
        <v>0</v>
      </c>
      <c r="Y25" s="1">
        <v>0</v>
      </c>
      <c r="Z25" s="1">
        <v>0</v>
      </c>
      <c r="AB25" s="1">
        <v>3500</v>
      </c>
      <c r="AC25" s="1">
        <v>0</v>
      </c>
      <c r="AE25" s="1">
        <v>0</v>
      </c>
      <c r="AF25" s="1">
        <v>0</v>
      </c>
      <c r="AH25" s="1">
        <v>3500</v>
      </c>
      <c r="AI25" s="1">
        <v>0</v>
      </c>
      <c r="AJ25" s="1">
        <v>0</v>
      </c>
      <c r="AK25" s="1">
        <v>428.8</v>
      </c>
      <c r="AL25" s="1">
        <v>110.2</v>
      </c>
      <c r="AM25" s="1">
        <v>26.8</v>
      </c>
      <c r="AN25" s="1">
        <v>565.8</v>
      </c>
      <c r="AO25" s="16">
        <v>2934.2</v>
      </c>
      <c r="AP25" s="1" t="s">
        <v>195</v>
      </c>
      <c r="AQ25" s="1" t="s">
        <v>196</v>
      </c>
    </row>
    <row r="26" spans="1:43">
      <c r="A26" s="1" t="s">
        <v>197</v>
      </c>
      <c r="B26" s="1" t="s">
        <v>198</v>
      </c>
      <c r="C26" s="1" t="s">
        <v>46</v>
      </c>
      <c r="D26" s="1" t="s">
        <v>47</v>
      </c>
      <c r="E26" s="1" t="s">
        <v>63</v>
      </c>
      <c r="F26" s="1" t="s">
        <v>199</v>
      </c>
      <c r="G26" s="1" t="s">
        <v>200</v>
      </c>
      <c r="H26" s="1" t="s">
        <v>201</v>
      </c>
      <c r="I26" s="19" t="s">
        <v>202</v>
      </c>
      <c r="J26" s="1">
        <v>13552303297</v>
      </c>
      <c r="K26" s="1" t="s">
        <v>203</v>
      </c>
      <c r="L26" s="1" t="s">
        <v>203</v>
      </c>
      <c r="M26" s="1" t="s">
        <v>55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5400</v>
      </c>
      <c r="U26" s="1">
        <v>5400</v>
      </c>
      <c r="V26" s="1">
        <v>30</v>
      </c>
      <c r="W26" s="1">
        <v>0</v>
      </c>
      <c r="X26" s="1">
        <v>0</v>
      </c>
      <c r="Y26" s="1">
        <v>0</v>
      </c>
      <c r="Z26" s="1">
        <v>0</v>
      </c>
      <c r="AB26" s="1">
        <v>5400</v>
      </c>
      <c r="AC26" s="1">
        <v>0</v>
      </c>
      <c r="AE26" s="1">
        <v>0</v>
      </c>
      <c r="AF26" s="1">
        <v>0</v>
      </c>
      <c r="AH26" s="1">
        <v>5400</v>
      </c>
      <c r="AI26" s="1">
        <v>0</v>
      </c>
      <c r="AJ26" s="1">
        <v>0</v>
      </c>
      <c r="AK26" s="1">
        <v>428.8</v>
      </c>
      <c r="AL26" s="1">
        <v>110.2</v>
      </c>
      <c r="AM26" s="1">
        <v>26.8</v>
      </c>
      <c r="AN26" s="1">
        <v>565.8</v>
      </c>
      <c r="AO26" s="16">
        <v>4834.2</v>
      </c>
      <c r="AP26" s="1" t="s">
        <v>204</v>
      </c>
      <c r="AQ26" s="1" t="s">
        <v>205</v>
      </c>
    </row>
    <row r="27" spans="1:43">
      <c r="A27" s="1" t="s">
        <v>197</v>
      </c>
      <c r="B27" s="1" t="s">
        <v>198</v>
      </c>
      <c r="C27" s="1" t="s">
        <v>46</v>
      </c>
      <c r="D27" s="1" t="s">
        <v>47</v>
      </c>
      <c r="E27" s="1" t="s">
        <v>63</v>
      </c>
      <c r="F27" s="1" t="s">
        <v>206</v>
      </c>
      <c r="G27" s="1" t="s">
        <v>207</v>
      </c>
      <c r="H27" s="1" t="s">
        <v>201</v>
      </c>
      <c r="I27" s="1" t="s">
        <v>208</v>
      </c>
      <c r="J27" s="1">
        <v>13512869907</v>
      </c>
      <c r="K27" s="1" t="s">
        <v>98</v>
      </c>
      <c r="L27" s="1" t="s">
        <v>98</v>
      </c>
      <c r="M27" s="1" t="s">
        <v>55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5610</v>
      </c>
      <c r="U27" s="1">
        <v>5610</v>
      </c>
      <c r="V27" s="1">
        <v>30</v>
      </c>
      <c r="W27" s="1">
        <v>0</v>
      </c>
      <c r="X27" s="1">
        <v>0</v>
      </c>
      <c r="Y27" s="1">
        <v>0</v>
      </c>
      <c r="Z27" s="1">
        <v>0</v>
      </c>
      <c r="AB27" s="1">
        <v>5610</v>
      </c>
      <c r="AC27" s="1">
        <v>0</v>
      </c>
      <c r="AE27" s="1">
        <v>0</v>
      </c>
      <c r="AF27" s="1">
        <v>0</v>
      </c>
      <c r="AH27" s="1">
        <v>5610</v>
      </c>
      <c r="AI27" s="1">
        <v>1.33</v>
      </c>
      <c r="AJ27" s="1">
        <v>0</v>
      </c>
      <c r="AK27" s="1">
        <v>428.8</v>
      </c>
      <c r="AL27" s="1">
        <v>110.2</v>
      </c>
      <c r="AM27" s="1">
        <v>26.8</v>
      </c>
      <c r="AN27" s="1">
        <v>565.8</v>
      </c>
      <c r="AO27" s="16">
        <v>5042.87</v>
      </c>
      <c r="AP27" s="1" t="s">
        <v>204</v>
      </c>
      <c r="AQ27" s="1" t="s">
        <v>205</v>
      </c>
    </row>
    <row r="28" spans="1:43">
      <c r="A28" s="1" t="s">
        <v>197</v>
      </c>
      <c r="B28" s="1" t="s">
        <v>198</v>
      </c>
      <c r="C28" s="1" t="s">
        <v>46</v>
      </c>
      <c r="D28" s="1" t="s">
        <v>47</v>
      </c>
      <c r="E28" s="1" t="s">
        <v>63</v>
      </c>
      <c r="F28" s="1" t="s">
        <v>209</v>
      </c>
      <c r="G28" s="1" t="s">
        <v>210</v>
      </c>
      <c r="H28" s="1" t="s">
        <v>201</v>
      </c>
      <c r="I28" s="1" t="s">
        <v>211</v>
      </c>
      <c r="J28" s="1">
        <v>13522603310</v>
      </c>
      <c r="K28" s="1" t="s">
        <v>212</v>
      </c>
      <c r="L28" s="1" t="s">
        <v>212</v>
      </c>
      <c r="M28" s="1" t="s">
        <v>55</v>
      </c>
      <c r="N28" s="1">
        <v>2200</v>
      </c>
      <c r="O28" s="1">
        <v>600</v>
      </c>
      <c r="P28" s="1">
        <v>0</v>
      </c>
      <c r="Q28" s="1">
        <v>2600</v>
      </c>
      <c r="R28" s="1">
        <v>0</v>
      </c>
      <c r="S28" s="1">
        <v>600</v>
      </c>
      <c r="T28" s="1">
        <v>0</v>
      </c>
      <c r="U28" s="1">
        <v>6000</v>
      </c>
      <c r="V28" s="1">
        <v>21.75</v>
      </c>
      <c r="W28" s="1">
        <v>0</v>
      </c>
      <c r="X28" s="1">
        <v>0</v>
      </c>
      <c r="Y28" s="1">
        <v>0</v>
      </c>
      <c r="Z28" s="1">
        <v>0</v>
      </c>
      <c r="AB28" s="1">
        <v>6000</v>
      </c>
      <c r="AC28" s="1">
        <v>0</v>
      </c>
      <c r="AE28" s="1">
        <v>0</v>
      </c>
      <c r="AF28" s="1">
        <v>0</v>
      </c>
      <c r="AH28" s="1">
        <v>6000</v>
      </c>
      <c r="AI28" s="1">
        <v>1.84</v>
      </c>
      <c r="AJ28" s="1">
        <v>0</v>
      </c>
      <c r="AK28" s="1">
        <v>428.8</v>
      </c>
      <c r="AL28" s="1">
        <v>110.2</v>
      </c>
      <c r="AM28" s="1">
        <v>26.8</v>
      </c>
      <c r="AN28" s="1">
        <v>565.8</v>
      </c>
      <c r="AO28" s="16">
        <v>5432.36</v>
      </c>
      <c r="AP28" s="1" t="s">
        <v>204</v>
      </c>
      <c r="AQ28" s="1" t="s">
        <v>205</v>
      </c>
    </row>
    <row r="29" spans="1:43">
      <c r="A29" s="1" t="s">
        <v>197</v>
      </c>
      <c r="B29" s="1" t="s">
        <v>198</v>
      </c>
      <c r="C29" s="1" t="s">
        <v>46</v>
      </c>
      <c r="D29" s="1" t="s">
        <v>47</v>
      </c>
      <c r="E29" s="1" t="s">
        <v>63</v>
      </c>
      <c r="F29" s="1" t="s">
        <v>213</v>
      </c>
      <c r="G29" s="1" t="s">
        <v>214</v>
      </c>
      <c r="H29" s="1" t="s">
        <v>201</v>
      </c>
      <c r="I29" s="1" t="s">
        <v>215</v>
      </c>
      <c r="J29" s="1">
        <v>18701238320</v>
      </c>
      <c r="K29" s="1" t="s">
        <v>216</v>
      </c>
      <c r="L29" s="1" t="s">
        <v>216</v>
      </c>
      <c r="M29" s="1" t="s">
        <v>55</v>
      </c>
      <c r="N29" s="1">
        <v>2200</v>
      </c>
      <c r="O29" s="1">
        <v>600</v>
      </c>
      <c r="P29" s="1">
        <v>0</v>
      </c>
      <c r="Q29" s="1">
        <v>2600</v>
      </c>
      <c r="R29" s="1">
        <v>0</v>
      </c>
      <c r="S29" s="1">
        <v>600</v>
      </c>
      <c r="T29" s="1">
        <v>0</v>
      </c>
      <c r="U29" s="1">
        <v>6000</v>
      </c>
      <c r="V29" s="1">
        <v>26</v>
      </c>
      <c r="W29" s="1">
        <v>0</v>
      </c>
      <c r="X29" s="1">
        <v>0</v>
      </c>
      <c r="Y29" s="1">
        <v>0</v>
      </c>
      <c r="Z29" s="1">
        <v>0</v>
      </c>
      <c r="AB29" s="1">
        <v>6000</v>
      </c>
      <c r="AC29" s="1">
        <v>0</v>
      </c>
      <c r="AE29" s="1">
        <v>0</v>
      </c>
      <c r="AF29" s="1">
        <v>0</v>
      </c>
      <c r="AH29" s="1">
        <v>6000</v>
      </c>
      <c r="AI29" s="1">
        <v>0</v>
      </c>
      <c r="AJ29" s="1">
        <v>0</v>
      </c>
      <c r="AK29" s="1">
        <v>428.8</v>
      </c>
      <c r="AL29" s="1">
        <v>110.2</v>
      </c>
      <c r="AM29" s="1">
        <v>26.8</v>
      </c>
      <c r="AN29" s="1">
        <v>565.8</v>
      </c>
      <c r="AO29" s="16">
        <v>5434.2</v>
      </c>
      <c r="AP29" s="1" t="s">
        <v>204</v>
      </c>
      <c r="AQ29" s="1" t="s">
        <v>205</v>
      </c>
    </row>
    <row r="30" spans="1:43">
      <c r="A30" s="1" t="s">
        <v>217</v>
      </c>
      <c r="B30" s="1" t="s">
        <v>218</v>
      </c>
      <c r="C30" s="1" t="s">
        <v>46</v>
      </c>
      <c r="D30" s="1" t="s">
        <v>47</v>
      </c>
      <c r="E30" s="1" t="s">
        <v>63</v>
      </c>
      <c r="F30" s="1" t="s">
        <v>219</v>
      </c>
      <c r="G30" s="1" t="s">
        <v>220</v>
      </c>
      <c r="H30" s="1" t="s">
        <v>201</v>
      </c>
      <c r="I30" s="1" t="s">
        <v>221</v>
      </c>
      <c r="J30" s="1">
        <v>13699130550</v>
      </c>
      <c r="K30" s="1" t="s">
        <v>222</v>
      </c>
      <c r="L30" s="1" t="s">
        <v>223</v>
      </c>
      <c r="M30" s="1" t="s">
        <v>55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6300</v>
      </c>
      <c r="U30" s="1">
        <v>6300</v>
      </c>
      <c r="V30" s="1">
        <v>30</v>
      </c>
      <c r="W30" s="1">
        <v>0</v>
      </c>
      <c r="X30" s="1">
        <v>0</v>
      </c>
      <c r="Y30" s="1">
        <v>0</v>
      </c>
      <c r="Z30" s="1">
        <v>0</v>
      </c>
      <c r="AB30" s="1">
        <v>6300</v>
      </c>
      <c r="AC30" s="1">
        <v>0</v>
      </c>
      <c r="AE30" s="1">
        <v>0</v>
      </c>
      <c r="AF30" s="1">
        <v>0</v>
      </c>
      <c r="AH30" s="1">
        <v>6300</v>
      </c>
      <c r="AI30" s="1">
        <v>22.02</v>
      </c>
      <c r="AJ30" s="1">
        <v>0</v>
      </c>
      <c r="AK30" s="1">
        <v>428.8</v>
      </c>
      <c r="AL30" s="1">
        <v>110.2</v>
      </c>
      <c r="AM30" s="1">
        <v>26.8</v>
      </c>
      <c r="AN30" s="1">
        <v>565.8</v>
      </c>
      <c r="AO30" s="16">
        <v>5712.18</v>
      </c>
      <c r="AP30" s="1" t="s">
        <v>204</v>
      </c>
      <c r="AQ30" s="1" t="s">
        <v>205</v>
      </c>
    </row>
    <row r="31" spans="1:43">
      <c r="A31" s="1" t="s">
        <v>224</v>
      </c>
      <c r="B31" s="1" t="s">
        <v>225</v>
      </c>
      <c r="C31" s="1" t="s">
        <v>46</v>
      </c>
      <c r="D31" s="1" t="s">
        <v>47</v>
      </c>
      <c r="E31" s="1" t="s">
        <v>63</v>
      </c>
      <c r="F31" s="1" t="s">
        <v>226</v>
      </c>
      <c r="G31" s="1" t="s">
        <v>227</v>
      </c>
      <c r="H31" s="1" t="s">
        <v>201</v>
      </c>
      <c r="I31" s="19" t="s">
        <v>228</v>
      </c>
      <c r="J31" s="1">
        <v>18800183902</v>
      </c>
      <c r="K31" s="1" t="s">
        <v>229</v>
      </c>
      <c r="L31" s="1" t="s">
        <v>230</v>
      </c>
      <c r="M31" s="1" t="s">
        <v>55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4320</v>
      </c>
      <c r="U31" s="1">
        <v>4320</v>
      </c>
      <c r="V31" s="1">
        <v>30</v>
      </c>
      <c r="W31" s="1">
        <v>0</v>
      </c>
      <c r="X31" s="1">
        <v>0</v>
      </c>
      <c r="Y31" s="1">
        <v>0</v>
      </c>
      <c r="Z31" s="1">
        <v>0</v>
      </c>
      <c r="AB31" s="1">
        <v>4320</v>
      </c>
      <c r="AC31" s="1">
        <v>0</v>
      </c>
      <c r="AE31" s="1">
        <v>0</v>
      </c>
      <c r="AF31" s="1">
        <v>0</v>
      </c>
      <c r="AH31" s="1">
        <v>4320</v>
      </c>
      <c r="AI31" s="1">
        <v>0</v>
      </c>
      <c r="AJ31" s="1">
        <v>0</v>
      </c>
      <c r="AK31" s="1">
        <v>428.8</v>
      </c>
      <c r="AL31" s="1">
        <v>110.2</v>
      </c>
      <c r="AM31" s="1">
        <v>26.8</v>
      </c>
      <c r="AN31" s="1">
        <v>565.8</v>
      </c>
      <c r="AO31" s="16">
        <v>3754.2</v>
      </c>
      <c r="AP31" s="1" t="s">
        <v>204</v>
      </c>
      <c r="AQ31" s="1" t="s">
        <v>205</v>
      </c>
    </row>
    <row r="32" spans="1:43">
      <c r="A32" s="1" t="s">
        <v>231</v>
      </c>
      <c r="B32" s="1" t="s">
        <v>232</v>
      </c>
      <c r="C32" s="1" t="s">
        <v>46</v>
      </c>
      <c r="D32" s="1" t="s">
        <v>47</v>
      </c>
      <c r="E32" s="1" t="s">
        <v>63</v>
      </c>
      <c r="F32" s="1" t="s">
        <v>233</v>
      </c>
      <c r="G32" s="1" t="s">
        <v>234</v>
      </c>
      <c r="H32" s="1" t="s">
        <v>201</v>
      </c>
      <c r="I32" s="19" t="s">
        <v>235</v>
      </c>
      <c r="J32" s="1">
        <v>13436354897</v>
      </c>
      <c r="K32" s="1" t="s">
        <v>236</v>
      </c>
      <c r="L32" s="1" t="s">
        <v>237</v>
      </c>
      <c r="M32" s="1" t="s">
        <v>55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4320</v>
      </c>
      <c r="U32" s="1">
        <v>4320</v>
      </c>
      <c r="V32" s="1">
        <v>30</v>
      </c>
      <c r="W32" s="1">
        <v>0</v>
      </c>
      <c r="X32" s="1">
        <v>0</v>
      </c>
      <c r="Y32" s="1">
        <v>0</v>
      </c>
      <c r="Z32" s="1">
        <v>0</v>
      </c>
      <c r="AB32" s="1">
        <v>4320</v>
      </c>
      <c r="AC32" s="1">
        <v>0</v>
      </c>
      <c r="AE32" s="1">
        <v>0</v>
      </c>
      <c r="AF32" s="1">
        <v>0</v>
      </c>
      <c r="AH32" s="1">
        <v>4320</v>
      </c>
      <c r="AI32" s="1">
        <v>0</v>
      </c>
      <c r="AJ32" s="1">
        <v>0</v>
      </c>
      <c r="AK32" s="1">
        <v>428.8</v>
      </c>
      <c r="AL32" s="1">
        <v>110.2</v>
      </c>
      <c r="AM32" s="1">
        <v>26.8</v>
      </c>
      <c r="AN32" s="1">
        <v>565.8</v>
      </c>
      <c r="AO32" s="16">
        <v>3754.2</v>
      </c>
      <c r="AP32" s="1" t="s">
        <v>204</v>
      </c>
      <c r="AQ32" s="1" t="s">
        <v>205</v>
      </c>
    </row>
    <row r="33" spans="1:43">
      <c r="A33" s="1" t="s">
        <v>129</v>
      </c>
      <c r="B33" s="1" t="s">
        <v>130</v>
      </c>
      <c r="C33" s="1" t="s">
        <v>46</v>
      </c>
      <c r="D33" s="1" t="s">
        <v>47</v>
      </c>
      <c r="E33" s="1" t="s">
        <v>63</v>
      </c>
      <c r="F33" s="1" t="s">
        <v>238</v>
      </c>
      <c r="G33" s="1" t="s">
        <v>239</v>
      </c>
      <c r="H33" s="1" t="s">
        <v>201</v>
      </c>
      <c r="I33" s="1" t="s">
        <v>240</v>
      </c>
      <c r="J33" s="1">
        <v>17610157262</v>
      </c>
      <c r="K33" s="1" t="s">
        <v>241</v>
      </c>
      <c r="L33" s="1" t="s">
        <v>241</v>
      </c>
      <c r="M33" s="1" t="s">
        <v>55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5500</v>
      </c>
      <c r="U33" s="1">
        <v>5500</v>
      </c>
      <c r="V33" s="1">
        <v>30</v>
      </c>
      <c r="W33" s="1">
        <v>0</v>
      </c>
      <c r="X33" s="1">
        <v>0</v>
      </c>
      <c r="Y33" s="1">
        <v>0</v>
      </c>
      <c r="Z33" s="1">
        <v>0</v>
      </c>
      <c r="AB33" s="1">
        <v>5500</v>
      </c>
      <c r="AC33" s="1">
        <v>0</v>
      </c>
      <c r="AE33" s="1">
        <v>0</v>
      </c>
      <c r="AF33" s="1">
        <v>0</v>
      </c>
      <c r="AH33" s="1">
        <v>5500</v>
      </c>
      <c r="AI33" s="1">
        <v>0</v>
      </c>
      <c r="AJ33" s="1">
        <v>0</v>
      </c>
      <c r="AK33" s="1">
        <v>428.8</v>
      </c>
      <c r="AL33" s="1">
        <v>110.2</v>
      </c>
      <c r="AM33" s="1">
        <v>26.8</v>
      </c>
      <c r="AN33" s="1">
        <v>565.8</v>
      </c>
      <c r="AO33" s="16">
        <v>4934.2</v>
      </c>
      <c r="AP33" s="1" t="s">
        <v>204</v>
      </c>
      <c r="AQ33" s="1" t="s">
        <v>205</v>
      </c>
    </row>
    <row r="34" spans="1:43">
      <c r="A34" s="1" t="s">
        <v>242</v>
      </c>
      <c r="B34" s="1" t="s">
        <v>243</v>
      </c>
      <c r="C34" s="1" t="s">
        <v>46</v>
      </c>
      <c r="D34" s="1" t="s">
        <v>47</v>
      </c>
      <c r="E34" s="1" t="s">
        <v>63</v>
      </c>
      <c r="F34" s="1" t="s">
        <v>244</v>
      </c>
      <c r="G34" s="1" t="s">
        <v>245</v>
      </c>
      <c r="H34" s="1" t="s">
        <v>201</v>
      </c>
      <c r="I34" s="1" t="s">
        <v>246</v>
      </c>
      <c r="J34" s="1">
        <v>13611204605</v>
      </c>
      <c r="K34" s="1" t="s">
        <v>247</v>
      </c>
      <c r="L34" s="1" t="s">
        <v>248</v>
      </c>
      <c r="M34" s="1" t="s">
        <v>249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838.4</v>
      </c>
      <c r="U34" s="1">
        <v>838.4</v>
      </c>
      <c r="V34" s="1">
        <v>30</v>
      </c>
      <c r="W34" s="1">
        <v>0</v>
      </c>
      <c r="X34" s="1">
        <v>0</v>
      </c>
      <c r="Y34" s="1">
        <v>0</v>
      </c>
      <c r="Z34" s="1">
        <v>0</v>
      </c>
      <c r="AB34" s="1">
        <v>838.4</v>
      </c>
      <c r="AC34" s="1">
        <v>0</v>
      </c>
      <c r="AE34" s="1">
        <v>0</v>
      </c>
      <c r="AF34" s="1">
        <v>100</v>
      </c>
      <c r="AG34" s="1" t="s">
        <v>250</v>
      </c>
      <c r="AH34" s="1">
        <v>938.4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6">
        <v>938.4</v>
      </c>
      <c r="AP34" s="1" t="s">
        <v>204</v>
      </c>
      <c r="AQ34" s="1" t="s">
        <v>205</v>
      </c>
    </row>
    <row r="35" spans="1:43">
      <c r="A35" s="1" t="s">
        <v>129</v>
      </c>
      <c r="B35" s="1" t="s">
        <v>130</v>
      </c>
      <c r="C35" s="1" t="s">
        <v>46</v>
      </c>
      <c r="D35" s="1" t="s">
        <v>47</v>
      </c>
      <c r="E35" s="1" t="s">
        <v>63</v>
      </c>
      <c r="F35" s="1" t="s">
        <v>251</v>
      </c>
      <c r="G35" s="19" t="s">
        <v>252</v>
      </c>
      <c r="H35" s="1" t="s">
        <v>201</v>
      </c>
      <c r="I35" s="19" t="s">
        <v>253</v>
      </c>
      <c r="J35" s="1" t="s">
        <v>254</v>
      </c>
      <c r="K35" s="1" t="s">
        <v>255</v>
      </c>
      <c r="L35" s="1" t="s">
        <v>55</v>
      </c>
      <c r="M35" s="1" t="s">
        <v>55</v>
      </c>
      <c r="N35" s="1">
        <v>2200</v>
      </c>
      <c r="O35" s="1">
        <v>0</v>
      </c>
      <c r="P35" s="1">
        <v>0</v>
      </c>
      <c r="Q35" s="1">
        <v>4800</v>
      </c>
      <c r="R35" s="1">
        <v>1000</v>
      </c>
      <c r="S35" s="1">
        <v>0</v>
      </c>
      <c r="T35" s="1">
        <v>0</v>
      </c>
      <c r="U35" s="1">
        <v>8000</v>
      </c>
      <c r="V35" s="1">
        <v>26</v>
      </c>
      <c r="W35" s="1">
        <v>19</v>
      </c>
      <c r="X35" s="1">
        <v>5846.15384615385</v>
      </c>
      <c r="Y35" s="1">
        <v>0</v>
      </c>
      <c r="Z35" s="1">
        <v>0</v>
      </c>
      <c r="AB35" s="1">
        <v>2153.84615384615</v>
      </c>
      <c r="AC35" s="1">
        <v>0</v>
      </c>
      <c r="AE35" s="1">
        <v>0</v>
      </c>
      <c r="AF35" s="1">
        <v>0</v>
      </c>
      <c r="AH35" s="1">
        <v>2153.84615384615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6">
        <v>2153.84615384615</v>
      </c>
      <c r="AP35" s="1" t="s">
        <v>204</v>
      </c>
      <c r="AQ35" s="1" t="s">
        <v>205</v>
      </c>
    </row>
    <row r="36" spans="1:43">
      <c r="A36" s="1" t="s">
        <v>92</v>
      </c>
      <c r="B36" s="1" t="s">
        <v>93</v>
      </c>
      <c r="C36" s="1" t="s">
        <v>46</v>
      </c>
      <c r="D36" s="1" t="s">
        <v>47</v>
      </c>
      <c r="E36" s="1" t="s">
        <v>48</v>
      </c>
      <c r="F36" s="1" t="s">
        <v>256</v>
      </c>
      <c r="G36" s="19" t="s">
        <v>257</v>
      </c>
      <c r="H36" s="1" t="s">
        <v>201</v>
      </c>
      <c r="I36" s="1" t="s">
        <v>258</v>
      </c>
      <c r="J36" s="1">
        <v>18610985335</v>
      </c>
      <c r="K36" s="1" t="s">
        <v>259</v>
      </c>
      <c r="L36" s="1" t="s">
        <v>259</v>
      </c>
      <c r="M36" s="1" t="s">
        <v>55</v>
      </c>
      <c r="N36" s="1">
        <v>2200</v>
      </c>
      <c r="O36" s="1">
        <v>0</v>
      </c>
      <c r="P36" s="1">
        <v>0</v>
      </c>
      <c r="Q36" s="1">
        <v>5800</v>
      </c>
      <c r="R36" s="1">
        <v>1000</v>
      </c>
      <c r="S36" s="1">
        <v>1000</v>
      </c>
      <c r="T36" s="1">
        <v>0</v>
      </c>
      <c r="U36" s="1">
        <v>10000</v>
      </c>
      <c r="V36" s="1">
        <v>21.75</v>
      </c>
      <c r="W36" s="1">
        <v>0</v>
      </c>
      <c r="X36" s="1">
        <v>0</v>
      </c>
      <c r="Y36" s="1">
        <v>0</v>
      </c>
      <c r="Z36" s="1">
        <v>0</v>
      </c>
      <c r="AB36" s="1">
        <v>10000</v>
      </c>
      <c r="AC36" s="1">
        <v>0</v>
      </c>
      <c r="AE36" s="1">
        <v>0</v>
      </c>
      <c r="AF36" s="1">
        <v>0</v>
      </c>
      <c r="AH36" s="1">
        <v>10000</v>
      </c>
      <c r="AI36" s="1">
        <v>133.03</v>
      </c>
      <c r="AJ36" s="1">
        <v>0</v>
      </c>
      <c r="AK36" s="1">
        <v>428.8</v>
      </c>
      <c r="AL36" s="1">
        <v>110.2</v>
      </c>
      <c r="AM36" s="1">
        <v>26.8</v>
      </c>
      <c r="AN36" s="1">
        <v>565.8</v>
      </c>
      <c r="AO36" s="16">
        <v>9301.17</v>
      </c>
      <c r="AP36" s="1" t="s">
        <v>204</v>
      </c>
      <c r="AQ36" s="1" t="s">
        <v>205</v>
      </c>
    </row>
    <row r="37" spans="1:43">
      <c r="A37" s="1" t="s">
        <v>105</v>
      </c>
      <c r="B37" s="1" t="s">
        <v>106</v>
      </c>
      <c r="C37" s="1" t="s">
        <v>46</v>
      </c>
      <c r="D37" s="1" t="s">
        <v>47</v>
      </c>
      <c r="E37" s="1" t="s">
        <v>48</v>
      </c>
      <c r="F37" s="1" t="s">
        <v>260</v>
      </c>
      <c r="G37" s="1" t="s">
        <v>261</v>
      </c>
      <c r="H37" s="1" t="s">
        <v>51</v>
      </c>
      <c r="I37" s="19" t="s">
        <v>262</v>
      </c>
      <c r="J37" s="1">
        <v>13801071688</v>
      </c>
      <c r="K37" s="1" t="s">
        <v>263</v>
      </c>
      <c r="L37" s="1" t="s">
        <v>264</v>
      </c>
      <c r="M37" s="1" t="s">
        <v>55</v>
      </c>
      <c r="N37" s="1">
        <v>2200</v>
      </c>
      <c r="O37" s="1">
        <v>550</v>
      </c>
      <c r="P37" s="1">
        <v>0</v>
      </c>
      <c r="Q37" s="1">
        <v>1750</v>
      </c>
      <c r="R37" s="1">
        <v>1000</v>
      </c>
      <c r="S37" s="1">
        <v>0</v>
      </c>
      <c r="T37" s="1">
        <v>0</v>
      </c>
      <c r="U37" s="1">
        <v>5500</v>
      </c>
      <c r="V37" s="1">
        <v>21.75</v>
      </c>
      <c r="W37" s="1">
        <v>0</v>
      </c>
      <c r="X37" s="1">
        <v>0</v>
      </c>
      <c r="Y37" s="1">
        <v>0</v>
      </c>
      <c r="Z37" s="1">
        <v>0</v>
      </c>
      <c r="AB37" s="1">
        <v>5500</v>
      </c>
      <c r="AC37" s="1">
        <v>0</v>
      </c>
      <c r="AE37" s="1">
        <v>0</v>
      </c>
      <c r="AF37" s="1">
        <v>0</v>
      </c>
      <c r="AH37" s="1">
        <v>5500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6">
        <v>5500</v>
      </c>
      <c r="AP37" s="1" t="s">
        <v>265</v>
      </c>
      <c r="AQ37" s="1" t="s">
        <v>266</v>
      </c>
    </row>
    <row r="38" spans="1:43">
      <c r="A38" s="1" t="s">
        <v>123</v>
      </c>
      <c r="B38" s="1" t="s">
        <v>124</v>
      </c>
      <c r="C38" s="1" t="s">
        <v>46</v>
      </c>
      <c r="D38" s="1" t="s">
        <v>47</v>
      </c>
      <c r="E38" s="1" t="s">
        <v>48</v>
      </c>
      <c r="F38" s="1" t="s">
        <v>267</v>
      </c>
      <c r="G38" s="1" t="s">
        <v>268</v>
      </c>
      <c r="H38" s="1" t="s">
        <v>51</v>
      </c>
      <c r="I38" s="19" t="s">
        <v>269</v>
      </c>
      <c r="J38" s="1">
        <v>18273473899</v>
      </c>
      <c r="K38" s="1" t="s">
        <v>270</v>
      </c>
      <c r="L38" s="1" t="s">
        <v>271</v>
      </c>
      <c r="M38" s="1" t="s">
        <v>272</v>
      </c>
      <c r="N38" s="1">
        <v>2200</v>
      </c>
      <c r="O38" s="1">
        <v>700</v>
      </c>
      <c r="P38" s="1">
        <v>0</v>
      </c>
      <c r="Q38" s="1">
        <v>2100</v>
      </c>
      <c r="R38" s="1">
        <v>1000</v>
      </c>
      <c r="S38" s="1">
        <v>1000</v>
      </c>
      <c r="T38" s="1">
        <v>0</v>
      </c>
      <c r="U38" s="1">
        <v>7000</v>
      </c>
      <c r="V38" s="1">
        <v>21.75</v>
      </c>
      <c r="W38" s="1">
        <v>0</v>
      </c>
      <c r="X38" s="1">
        <v>0</v>
      </c>
      <c r="Y38" s="1">
        <v>0</v>
      </c>
      <c r="Z38" s="1">
        <v>0</v>
      </c>
      <c r="AB38" s="1">
        <v>7000</v>
      </c>
      <c r="AC38" s="1">
        <v>0</v>
      </c>
      <c r="AE38" s="1">
        <v>0</v>
      </c>
      <c r="AF38" s="1">
        <v>1844.88</v>
      </c>
      <c r="AG38" s="1" t="s">
        <v>273</v>
      </c>
      <c r="AH38" s="1">
        <v>8844.88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6">
        <v>8844.88</v>
      </c>
      <c r="AP38" s="1" t="s">
        <v>265</v>
      </c>
      <c r="AQ38" s="1" t="s">
        <v>266</v>
      </c>
    </row>
    <row r="39" spans="1:43">
      <c r="A39" s="1" t="s">
        <v>176</v>
      </c>
      <c r="B39" s="1" t="s">
        <v>177</v>
      </c>
      <c r="C39" s="1" t="s">
        <v>46</v>
      </c>
      <c r="D39" s="1" t="s">
        <v>47</v>
      </c>
      <c r="E39" s="1" t="s">
        <v>63</v>
      </c>
      <c r="F39" s="1" t="s">
        <v>274</v>
      </c>
      <c r="G39" s="19" t="s">
        <v>275</v>
      </c>
      <c r="H39" s="1" t="s">
        <v>276</v>
      </c>
      <c r="I39" s="19" t="s">
        <v>277</v>
      </c>
      <c r="J39" s="1">
        <v>13716656727</v>
      </c>
      <c r="K39" s="1" t="s">
        <v>278</v>
      </c>
      <c r="L39" s="1" t="s">
        <v>55</v>
      </c>
      <c r="M39" s="1" t="s">
        <v>55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5000</v>
      </c>
      <c r="U39" s="1">
        <v>5000</v>
      </c>
      <c r="V39" s="1">
        <v>30</v>
      </c>
      <c r="W39" s="1">
        <v>0</v>
      </c>
      <c r="X39" s="1">
        <v>0</v>
      </c>
      <c r="Y39" s="1">
        <v>0</v>
      </c>
      <c r="Z39" s="1">
        <v>0</v>
      </c>
      <c r="AB39" s="1">
        <v>5000</v>
      </c>
      <c r="AC39" s="1">
        <v>0</v>
      </c>
      <c r="AE39" s="1">
        <v>0</v>
      </c>
      <c r="AF39" s="1">
        <v>0</v>
      </c>
      <c r="AH39" s="1">
        <v>5000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6">
        <v>5000</v>
      </c>
      <c r="AP39" s="1" t="s">
        <v>265</v>
      </c>
      <c r="AQ39" s="1" t="s">
        <v>266</v>
      </c>
    </row>
    <row r="40" spans="1:43">
      <c r="A40" s="1" t="s">
        <v>279</v>
      </c>
      <c r="B40" s="1" t="s">
        <v>280</v>
      </c>
      <c r="C40" s="1" t="s">
        <v>46</v>
      </c>
      <c r="D40" s="1" t="s">
        <v>47</v>
      </c>
      <c r="E40" s="1" t="s">
        <v>63</v>
      </c>
      <c r="F40" s="1" t="s">
        <v>281</v>
      </c>
      <c r="G40" s="1" t="s">
        <v>282</v>
      </c>
      <c r="H40" s="1" t="s">
        <v>51</v>
      </c>
      <c r="I40" s="19" t="s">
        <v>283</v>
      </c>
      <c r="J40" s="1">
        <v>15510784417</v>
      </c>
      <c r="K40" s="1" t="s">
        <v>284</v>
      </c>
      <c r="L40" s="1" t="s">
        <v>55</v>
      </c>
      <c r="M40" s="1" t="s">
        <v>285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6000</v>
      </c>
      <c r="U40" s="1">
        <v>6000</v>
      </c>
      <c r="V40" s="1">
        <v>30</v>
      </c>
      <c r="W40" s="1">
        <v>0</v>
      </c>
      <c r="X40" s="1">
        <v>0</v>
      </c>
      <c r="Y40" s="1">
        <v>0</v>
      </c>
      <c r="Z40" s="1">
        <v>0</v>
      </c>
      <c r="AB40" s="1">
        <v>6000</v>
      </c>
      <c r="AC40" s="1">
        <v>0</v>
      </c>
      <c r="AE40" s="1">
        <v>0</v>
      </c>
      <c r="AF40" s="1">
        <v>0</v>
      </c>
      <c r="AH40" s="1">
        <v>6000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6">
        <v>6000</v>
      </c>
      <c r="AP40" s="1" t="s">
        <v>265</v>
      </c>
      <c r="AQ40" s="1" t="s">
        <v>266</v>
      </c>
    </row>
    <row r="41" spans="1:43">
      <c r="A41" s="1" t="s">
        <v>279</v>
      </c>
      <c r="B41" s="1" t="s">
        <v>280</v>
      </c>
      <c r="C41" s="1" t="s">
        <v>46</v>
      </c>
      <c r="D41" s="1" t="s">
        <v>47</v>
      </c>
      <c r="E41" s="1" t="s">
        <v>63</v>
      </c>
      <c r="F41" s="1" t="s">
        <v>286</v>
      </c>
      <c r="G41" s="19" t="s">
        <v>287</v>
      </c>
      <c r="H41" s="1" t="s">
        <v>51</v>
      </c>
      <c r="I41" s="19" t="s">
        <v>288</v>
      </c>
      <c r="J41" s="1">
        <v>13520998173</v>
      </c>
      <c r="K41" s="1" t="s">
        <v>289</v>
      </c>
      <c r="L41" s="1" t="s">
        <v>55</v>
      </c>
      <c r="M41" s="1" t="s">
        <v>55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600</v>
      </c>
      <c r="U41" s="1">
        <v>600</v>
      </c>
      <c r="V41" s="1">
        <v>30</v>
      </c>
      <c r="W41" s="1">
        <v>0</v>
      </c>
      <c r="X41" s="1">
        <v>0</v>
      </c>
      <c r="Y41" s="1">
        <v>0</v>
      </c>
      <c r="Z41" s="1">
        <v>0</v>
      </c>
      <c r="AB41" s="1">
        <v>600</v>
      </c>
      <c r="AC41" s="1">
        <v>0</v>
      </c>
      <c r="AE41" s="1">
        <v>0</v>
      </c>
      <c r="AF41" s="1">
        <v>0</v>
      </c>
      <c r="AH41" s="1">
        <v>600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6">
        <v>600</v>
      </c>
      <c r="AP41" s="1" t="s">
        <v>265</v>
      </c>
      <c r="AQ41" s="1" t="s">
        <v>266</v>
      </c>
    </row>
    <row r="42" spans="1:43">
      <c r="A42" s="1" t="s">
        <v>242</v>
      </c>
      <c r="B42" s="1" t="s">
        <v>243</v>
      </c>
      <c r="C42" s="1" t="s">
        <v>46</v>
      </c>
      <c r="D42" s="1" t="s">
        <v>47</v>
      </c>
      <c r="E42" s="1" t="s">
        <v>63</v>
      </c>
      <c r="F42" s="1" t="s">
        <v>290</v>
      </c>
      <c r="G42" s="1" t="s">
        <v>291</v>
      </c>
      <c r="H42" s="1" t="s">
        <v>276</v>
      </c>
      <c r="I42" s="19" t="s">
        <v>292</v>
      </c>
      <c r="J42" s="1" t="s">
        <v>293</v>
      </c>
      <c r="K42" s="1" t="s">
        <v>294</v>
      </c>
      <c r="L42" s="1" t="s">
        <v>55</v>
      </c>
      <c r="M42" s="1" t="s">
        <v>55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5000</v>
      </c>
      <c r="U42" s="1">
        <v>5000</v>
      </c>
      <c r="V42" s="1">
        <v>30</v>
      </c>
      <c r="W42" s="1">
        <v>0</v>
      </c>
      <c r="X42" s="1">
        <v>0</v>
      </c>
      <c r="Y42" s="1">
        <v>0</v>
      </c>
      <c r="Z42" s="1">
        <v>0</v>
      </c>
      <c r="AB42" s="1">
        <v>5000</v>
      </c>
      <c r="AC42" s="1">
        <v>0</v>
      </c>
      <c r="AE42" s="1">
        <v>0</v>
      </c>
      <c r="AF42" s="1">
        <v>0</v>
      </c>
      <c r="AH42" s="1">
        <v>5000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6">
        <v>5000</v>
      </c>
      <c r="AP42" s="1" t="s">
        <v>265</v>
      </c>
      <c r="AQ42" s="1" t="s">
        <v>266</v>
      </c>
    </row>
    <row r="43" spans="1:43">
      <c r="A43" s="1" t="s">
        <v>295</v>
      </c>
      <c r="B43" s="1" t="s">
        <v>296</v>
      </c>
      <c r="C43" s="1" t="s">
        <v>46</v>
      </c>
      <c r="D43" s="1" t="s">
        <v>47</v>
      </c>
      <c r="E43" s="1" t="s">
        <v>63</v>
      </c>
      <c r="F43" s="1" t="s">
        <v>297</v>
      </c>
      <c r="G43" s="1" t="s">
        <v>298</v>
      </c>
      <c r="H43" s="1" t="s">
        <v>299</v>
      </c>
      <c r="I43" s="19" t="s">
        <v>300</v>
      </c>
      <c r="J43" s="1" t="s">
        <v>301</v>
      </c>
      <c r="K43" s="1" t="s">
        <v>302</v>
      </c>
      <c r="L43" s="1" t="s">
        <v>55</v>
      </c>
      <c r="M43" s="1" t="s">
        <v>55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8200</v>
      </c>
      <c r="U43" s="1">
        <v>8200</v>
      </c>
      <c r="V43" s="1">
        <v>30</v>
      </c>
      <c r="W43" s="1">
        <v>0</v>
      </c>
      <c r="X43" s="1">
        <v>0</v>
      </c>
      <c r="Y43" s="1">
        <v>0</v>
      </c>
      <c r="Z43" s="1">
        <v>0</v>
      </c>
      <c r="AB43" s="1">
        <v>8200</v>
      </c>
      <c r="AC43" s="1">
        <v>0</v>
      </c>
      <c r="AE43" s="1">
        <v>0</v>
      </c>
      <c r="AF43" s="1">
        <v>0</v>
      </c>
      <c r="AH43" s="1">
        <v>8200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6">
        <v>8200</v>
      </c>
      <c r="AP43" s="1" t="s">
        <v>265</v>
      </c>
      <c r="AQ43" s="1" t="s">
        <v>266</v>
      </c>
    </row>
    <row r="44" spans="1:43">
      <c r="A44" s="1" t="s">
        <v>295</v>
      </c>
      <c r="B44" s="1" t="s">
        <v>296</v>
      </c>
      <c r="C44" s="1" t="s">
        <v>46</v>
      </c>
      <c r="D44" s="1" t="s">
        <v>47</v>
      </c>
      <c r="E44" s="1" t="s">
        <v>63</v>
      </c>
      <c r="F44" s="1" t="s">
        <v>303</v>
      </c>
      <c r="G44" s="1" t="s">
        <v>304</v>
      </c>
      <c r="H44" s="1" t="s">
        <v>299</v>
      </c>
      <c r="I44" s="19" t="s">
        <v>305</v>
      </c>
      <c r="J44" s="1" t="s">
        <v>306</v>
      </c>
      <c r="K44" s="1" t="s">
        <v>302</v>
      </c>
      <c r="L44" s="1" t="s">
        <v>55</v>
      </c>
      <c r="M44" s="1" t="s">
        <v>55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6800</v>
      </c>
      <c r="U44" s="1">
        <v>6800</v>
      </c>
      <c r="V44" s="1">
        <v>30</v>
      </c>
      <c r="W44" s="1">
        <v>0</v>
      </c>
      <c r="X44" s="1">
        <v>0</v>
      </c>
      <c r="Y44" s="1">
        <v>0</v>
      </c>
      <c r="Z44" s="1">
        <v>0</v>
      </c>
      <c r="AB44" s="1">
        <v>6800</v>
      </c>
      <c r="AC44" s="1">
        <v>0</v>
      </c>
      <c r="AE44" s="1">
        <v>0</v>
      </c>
      <c r="AF44" s="1">
        <v>0</v>
      </c>
      <c r="AH44" s="1">
        <v>6800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6">
        <v>6800</v>
      </c>
      <c r="AP44" s="1" t="s">
        <v>265</v>
      </c>
      <c r="AQ44" s="1" t="s">
        <v>266</v>
      </c>
    </row>
    <row r="45" spans="1:43">
      <c r="A45" s="1" t="s">
        <v>295</v>
      </c>
      <c r="B45" s="1" t="s">
        <v>296</v>
      </c>
      <c r="C45" s="1" t="s">
        <v>46</v>
      </c>
      <c r="D45" s="1" t="s">
        <v>47</v>
      </c>
      <c r="E45" s="1" t="s">
        <v>63</v>
      </c>
      <c r="F45" s="1" t="s">
        <v>307</v>
      </c>
      <c r="G45" s="1" t="s">
        <v>308</v>
      </c>
      <c r="H45" s="1" t="s">
        <v>309</v>
      </c>
      <c r="I45" s="19" t="s">
        <v>310</v>
      </c>
      <c r="J45" s="1">
        <v>17610959663</v>
      </c>
      <c r="K45" s="1" t="s">
        <v>302</v>
      </c>
      <c r="L45" s="1" t="s">
        <v>55</v>
      </c>
      <c r="M45" s="1" t="s">
        <v>55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9566.67</v>
      </c>
      <c r="U45" s="1">
        <v>9566.67</v>
      </c>
      <c r="V45" s="1">
        <v>30</v>
      </c>
      <c r="W45" s="1">
        <v>0</v>
      </c>
      <c r="X45" s="1">
        <v>0</v>
      </c>
      <c r="Y45" s="1">
        <v>0</v>
      </c>
      <c r="Z45" s="1">
        <v>0</v>
      </c>
      <c r="AB45" s="1">
        <v>9566.67</v>
      </c>
      <c r="AC45" s="1">
        <v>0</v>
      </c>
      <c r="AE45" s="1">
        <v>0</v>
      </c>
      <c r="AF45" s="1">
        <v>0</v>
      </c>
      <c r="AH45" s="1">
        <v>9566.67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6">
        <v>9566.67</v>
      </c>
      <c r="AP45" s="1" t="s">
        <v>265</v>
      </c>
      <c r="AQ45" s="1" t="s">
        <v>266</v>
      </c>
    </row>
    <row r="46" spans="1:43">
      <c r="A46" s="1" t="s">
        <v>295</v>
      </c>
      <c r="B46" s="1" t="s">
        <v>296</v>
      </c>
      <c r="C46" s="1" t="s">
        <v>46</v>
      </c>
      <c r="D46" s="1" t="s">
        <v>47</v>
      </c>
      <c r="E46" s="1" t="s">
        <v>63</v>
      </c>
      <c r="F46" s="1" t="s">
        <v>311</v>
      </c>
      <c r="G46" s="1" t="s">
        <v>312</v>
      </c>
      <c r="H46" s="1" t="s">
        <v>313</v>
      </c>
      <c r="I46" s="19" t="s">
        <v>314</v>
      </c>
      <c r="J46" s="1">
        <v>18537221558</v>
      </c>
      <c r="K46" s="1" t="s">
        <v>302</v>
      </c>
      <c r="L46" s="1" t="s">
        <v>55</v>
      </c>
      <c r="M46" s="1" t="s">
        <v>55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9566.67</v>
      </c>
      <c r="U46" s="1">
        <v>9566.67</v>
      </c>
      <c r="V46" s="1">
        <v>30</v>
      </c>
      <c r="W46" s="1">
        <v>0</v>
      </c>
      <c r="X46" s="1">
        <v>0</v>
      </c>
      <c r="Y46" s="1">
        <v>0</v>
      </c>
      <c r="Z46" s="1">
        <v>0</v>
      </c>
      <c r="AB46" s="1">
        <v>9566.67</v>
      </c>
      <c r="AC46" s="1">
        <v>0</v>
      </c>
      <c r="AE46" s="1">
        <v>0</v>
      </c>
      <c r="AF46" s="1">
        <v>0</v>
      </c>
      <c r="AH46" s="1">
        <v>9566.67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6">
        <v>9566.67</v>
      </c>
      <c r="AP46" s="1" t="s">
        <v>265</v>
      </c>
      <c r="AQ46" s="1" t="s">
        <v>266</v>
      </c>
    </row>
    <row r="47" spans="1:43">
      <c r="A47" s="1" t="s">
        <v>224</v>
      </c>
      <c r="B47" s="1" t="s">
        <v>225</v>
      </c>
      <c r="C47" s="1" t="s">
        <v>46</v>
      </c>
      <c r="D47" s="1" t="s">
        <v>47</v>
      </c>
      <c r="E47" s="1" t="s">
        <v>63</v>
      </c>
      <c r="F47" s="1" t="s">
        <v>315</v>
      </c>
      <c r="G47" s="19" t="s">
        <v>316</v>
      </c>
      <c r="H47" s="1" t="s">
        <v>299</v>
      </c>
      <c r="I47" s="19" t="s">
        <v>317</v>
      </c>
      <c r="J47" s="1">
        <v>13520723709</v>
      </c>
      <c r="K47" s="1" t="s">
        <v>318</v>
      </c>
      <c r="L47" s="1" t="s">
        <v>55</v>
      </c>
      <c r="M47" s="1" t="s">
        <v>55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3800</v>
      </c>
      <c r="U47" s="1">
        <v>3800</v>
      </c>
      <c r="V47" s="1">
        <v>30</v>
      </c>
      <c r="W47" s="1">
        <v>0</v>
      </c>
      <c r="X47" s="1">
        <v>0</v>
      </c>
      <c r="Y47" s="1">
        <v>0</v>
      </c>
      <c r="Z47" s="1">
        <v>0</v>
      </c>
      <c r="AB47" s="1">
        <v>3800</v>
      </c>
      <c r="AC47" s="1">
        <v>0</v>
      </c>
      <c r="AE47" s="1">
        <v>0</v>
      </c>
      <c r="AF47" s="1">
        <v>0</v>
      </c>
      <c r="AH47" s="1">
        <v>3800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6">
        <v>3800</v>
      </c>
      <c r="AP47" s="1" t="s">
        <v>265</v>
      </c>
      <c r="AQ47" s="1" t="s">
        <v>266</v>
      </c>
    </row>
    <row r="48" spans="1:43">
      <c r="A48" s="1" t="s">
        <v>224</v>
      </c>
      <c r="B48" s="1" t="s">
        <v>225</v>
      </c>
      <c r="C48" s="1" t="s">
        <v>46</v>
      </c>
      <c r="D48" s="1" t="s">
        <v>47</v>
      </c>
      <c r="E48" s="1" t="s">
        <v>63</v>
      </c>
      <c r="F48" s="1" t="s">
        <v>319</v>
      </c>
      <c r="G48" s="19" t="s">
        <v>320</v>
      </c>
      <c r="H48" s="1" t="s">
        <v>313</v>
      </c>
      <c r="I48" s="19" t="s">
        <v>321</v>
      </c>
      <c r="J48" s="1">
        <v>13521233281</v>
      </c>
      <c r="K48" s="1" t="s">
        <v>322</v>
      </c>
      <c r="L48" s="1" t="s">
        <v>55</v>
      </c>
      <c r="M48" s="1" t="s">
        <v>55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3040</v>
      </c>
      <c r="U48" s="1">
        <v>3040</v>
      </c>
      <c r="V48" s="1">
        <v>30</v>
      </c>
      <c r="W48" s="1">
        <v>0</v>
      </c>
      <c r="X48" s="1">
        <v>0</v>
      </c>
      <c r="Y48" s="1">
        <v>0</v>
      </c>
      <c r="Z48" s="1">
        <v>0</v>
      </c>
      <c r="AB48" s="1">
        <v>3040</v>
      </c>
      <c r="AC48" s="1">
        <v>0</v>
      </c>
      <c r="AE48" s="1">
        <v>0</v>
      </c>
      <c r="AF48" s="1">
        <v>0</v>
      </c>
      <c r="AH48" s="1">
        <v>3040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6">
        <v>3040</v>
      </c>
      <c r="AP48" s="1" t="s">
        <v>265</v>
      </c>
      <c r="AQ48" s="1" t="s">
        <v>266</v>
      </c>
    </row>
    <row r="49" spans="1:43">
      <c r="A49" s="1" t="s">
        <v>224</v>
      </c>
      <c r="B49" s="1" t="s">
        <v>225</v>
      </c>
      <c r="C49" s="1" t="s">
        <v>46</v>
      </c>
      <c r="D49" s="1" t="s">
        <v>47</v>
      </c>
      <c r="E49" s="1" t="s">
        <v>63</v>
      </c>
      <c r="F49" s="1" t="s">
        <v>323</v>
      </c>
      <c r="G49" s="19" t="s">
        <v>324</v>
      </c>
      <c r="H49" s="1" t="s">
        <v>163</v>
      </c>
      <c r="I49" s="19" t="s">
        <v>325</v>
      </c>
      <c r="J49" s="1">
        <v>15910913860</v>
      </c>
      <c r="K49" s="1" t="s">
        <v>326</v>
      </c>
      <c r="L49" s="1" t="s">
        <v>55</v>
      </c>
      <c r="M49" s="1" t="s">
        <v>55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1000</v>
      </c>
      <c r="U49" s="1">
        <v>1000</v>
      </c>
      <c r="V49" s="1">
        <v>30</v>
      </c>
      <c r="W49" s="1">
        <v>0</v>
      </c>
      <c r="X49" s="1">
        <v>0</v>
      </c>
      <c r="Y49" s="1">
        <v>0</v>
      </c>
      <c r="Z49" s="1">
        <v>0</v>
      </c>
      <c r="AB49" s="1">
        <v>1000</v>
      </c>
      <c r="AC49" s="1">
        <v>0</v>
      </c>
      <c r="AE49" s="1">
        <v>0</v>
      </c>
      <c r="AF49" s="1">
        <v>0</v>
      </c>
      <c r="AH49" s="1">
        <v>1000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6">
        <v>1000</v>
      </c>
      <c r="AP49" s="1" t="s">
        <v>265</v>
      </c>
      <c r="AQ49" s="1" t="s">
        <v>266</v>
      </c>
    </row>
    <row r="50" spans="1:43">
      <c r="A50" s="1" t="s">
        <v>327</v>
      </c>
      <c r="B50" s="1" t="s">
        <v>328</v>
      </c>
      <c r="C50" s="1" t="s">
        <v>46</v>
      </c>
      <c r="D50" s="1" t="s">
        <v>47</v>
      </c>
      <c r="E50" s="1" t="s">
        <v>63</v>
      </c>
      <c r="F50" s="1" t="s">
        <v>329</v>
      </c>
      <c r="G50" s="19" t="s">
        <v>330</v>
      </c>
      <c r="H50" s="1" t="s">
        <v>331</v>
      </c>
      <c r="I50" s="19" t="s">
        <v>332</v>
      </c>
      <c r="J50" s="1">
        <v>13191455030</v>
      </c>
      <c r="K50" s="1" t="s">
        <v>326</v>
      </c>
      <c r="L50" s="1" t="s">
        <v>55</v>
      </c>
      <c r="M50" s="1" t="s">
        <v>55</v>
      </c>
      <c r="N50" s="1">
        <v>5500</v>
      </c>
      <c r="O50" s="1">
        <v>100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5600</v>
      </c>
      <c r="V50" s="1">
        <v>21.75</v>
      </c>
      <c r="W50" s="1">
        <v>0</v>
      </c>
      <c r="X50" s="1">
        <v>0</v>
      </c>
      <c r="Y50" s="1">
        <v>0</v>
      </c>
      <c r="Z50" s="1">
        <v>0</v>
      </c>
      <c r="AB50" s="1">
        <v>5600</v>
      </c>
      <c r="AC50" s="1">
        <v>0</v>
      </c>
      <c r="AE50" s="1">
        <v>0</v>
      </c>
      <c r="AF50" s="1">
        <v>0</v>
      </c>
      <c r="AH50" s="1">
        <v>5600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6">
        <v>5600</v>
      </c>
      <c r="AP50" s="1" t="s">
        <v>265</v>
      </c>
      <c r="AQ50" s="1" t="s">
        <v>184</v>
      </c>
    </row>
    <row r="51" spans="1:43">
      <c r="A51" s="1" t="s">
        <v>327</v>
      </c>
      <c r="B51" s="1" t="s">
        <v>328</v>
      </c>
      <c r="C51" s="1" t="s">
        <v>46</v>
      </c>
      <c r="D51" s="1" t="s">
        <v>47</v>
      </c>
      <c r="E51" s="1" t="s">
        <v>63</v>
      </c>
      <c r="F51" s="1" t="s">
        <v>333</v>
      </c>
      <c r="G51" s="19" t="s">
        <v>334</v>
      </c>
      <c r="H51" s="1" t="s">
        <v>331</v>
      </c>
      <c r="I51" s="19" t="s">
        <v>335</v>
      </c>
      <c r="J51" s="1">
        <v>15848622318</v>
      </c>
      <c r="K51" s="1" t="s">
        <v>326</v>
      </c>
      <c r="L51" s="1" t="s">
        <v>55</v>
      </c>
      <c r="M51" s="1" t="s">
        <v>55</v>
      </c>
      <c r="N51" s="1">
        <v>4500</v>
      </c>
      <c r="O51" s="1">
        <v>100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4600</v>
      </c>
      <c r="V51" s="1">
        <v>21.75</v>
      </c>
      <c r="W51" s="1">
        <v>0</v>
      </c>
      <c r="X51" s="1">
        <v>0</v>
      </c>
      <c r="Y51" s="1">
        <v>0</v>
      </c>
      <c r="Z51" s="1">
        <v>0</v>
      </c>
      <c r="AB51" s="1">
        <v>4600</v>
      </c>
      <c r="AC51" s="1">
        <v>0</v>
      </c>
      <c r="AE51" s="1">
        <v>0</v>
      </c>
      <c r="AF51" s="1">
        <v>0</v>
      </c>
      <c r="AH51" s="1">
        <v>4600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6">
        <v>4600</v>
      </c>
      <c r="AP51" s="1" t="s">
        <v>265</v>
      </c>
      <c r="AQ51" s="1" t="s">
        <v>184</v>
      </c>
    </row>
    <row r="52" spans="1:43">
      <c r="A52" s="1" t="s">
        <v>327</v>
      </c>
      <c r="B52" s="1" t="s">
        <v>328</v>
      </c>
      <c r="C52" s="1" t="s">
        <v>46</v>
      </c>
      <c r="D52" s="1" t="s">
        <v>47</v>
      </c>
      <c r="E52" s="1" t="s">
        <v>63</v>
      </c>
      <c r="F52" s="1" t="s">
        <v>336</v>
      </c>
      <c r="G52" s="1" t="s">
        <v>337</v>
      </c>
      <c r="H52" s="1" t="s">
        <v>331</v>
      </c>
      <c r="I52" s="19" t="s">
        <v>338</v>
      </c>
      <c r="J52" s="1">
        <v>15044717086</v>
      </c>
      <c r="K52" s="1" t="s">
        <v>326</v>
      </c>
      <c r="L52" s="1" t="s">
        <v>55</v>
      </c>
      <c r="M52" s="1" t="s">
        <v>55</v>
      </c>
      <c r="N52" s="1">
        <v>2900</v>
      </c>
      <c r="O52" s="1">
        <v>100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3000</v>
      </c>
      <c r="V52" s="1">
        <v>21.75</v>
      </c>
      <c r="W52" s="1">
        <v>0</v>
      </c>
      <c r="X52" s="1">
        <v>0</v>
      </c>
      <c r="Y52" s="1">
        <v>0</v>
      </c>
      <c r="Z52" s="1">
        <v>0</v>
      </c>
      <c r="AB52" s="1">
        <v>3000</v>
      </c>
      <c r="AC52" s="1">
        <v>0</v>
      </c>
      <c r="AE52" s="1">
        <v>0</v>
      </c>
      <c r="AF52" s="1">
        <v>0</v>
      </c>
      <c r="AH52" s="1">
        <v>3000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6">
        <v>3000</v>
      </c>
      <c r="AP52" s="1" t="s">
        <v>265</v>
      </c>
      <c r="AQ52" s="1" t="s">
        <v>184</v>
      </c>
    </row>
    <row r="53" spans="1:43">
      <c r="A53" s="1" t="s">
        <v>327</v>
      </c>
      <c r="B53" s="1" t="s">
        <v>328</v>
      </c>
      <c r="C53" s="1" t="s">
        <v>46</v>
      </c>
      <c r="D53" s="1" t="s">
        <v>47</v>
      </c>
      <c r="E53" s="1" t="s">
        <v>63</v>
      </c>
      <c r="F53" s="1" t="s">
        <v>339</v>
      </c>
      <c r="G53" s="1" t="s">
        <v>340</v>
      </c>
      <c r="H53" s="1" t="s">
        <v>331</v>
      </c>
      <c r="I53" s="19" t="s">
        <v>341</v>
      </c>
      <c r="J53" s="1">
        <v>18647233545</v>
      </c>
      <c r="K53" s="1" t="s">
        <v>326</v>
      </c>
      <c r="L53" s="1" t="s">
        <v>55</v>
      </c>
      <c r="M53" s="1" t="s">
        <v>55</v>
      </c>
      <c r="N53" s="1">
        <v>3400</v>
      </c>
      <c r="O53" s="1">
        <v>100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3500</v>
      </c>
      <c r="V53" s="1">
        <v>10</v>
      </c>
      <c r="W53" s="1">
        <v>0</v>
      </c>
      <c r="X53" s="1">
        <v>0</v>
      </c>
      <c r="Y53" s="1">
        <v>0</v>
      </c>
      <c r="Z53" s="1">
        <v>0</v>
      </c>
      <c r="AB53" s="1">
        <v>3500</v>
      </c>
      <c r="AC53" s="1">
        <v>0</v>
      </c>
      <c r="AE53" s="1">
        <v>0</v>
      </c>
      <c r="AF53" s="1">
        <v>0</v>
      </c>
      <c r="AH53" s="1">
        <v>3500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6">
        <v>3500</v>
      </c>
      <c r="AP53" s="1" t="s">
        <v>265</v>
      </c>
      <c r="AQ53" s="1" t="s">
        <v>184</v>
      </c>
    </row>
    <row r="54" spans="1:43">
      <c r="A54" s="1" t="s">
        <v>327</v>
      </c>
      <c r="B54" s="1" t="s">
        <v>328</v>
      </c>
      <c r="C54" s="1" t="s">
        <v>46</v>
      </c>
      <c r="D54" s="1" t="s">
        <v>47</v>
      </c>
      <c r="E54" s="1" t="s">
        <v>63</v>
      </c>
      <c r="F54" s="1" t="s">
        <v>342</v>
      </c>
      <c r="G54" s="19" t="s">
        <v>343</v>
      </c>
      <c r="H54" s="1" t="s">
        <v>331</v>
      </c>
      <c r="I54" s="19" t="s">
        <v>344</v>
      </c>
      <c r="J54" s="1">
        <v>15048158178</v>
      </c>
      <c r="K54" s="1" t="s">
        <v>326</v>
      </c>
      <c r="L54" s="1" t="s">
        <v>55</v>
      </c>
      <c r="M54" s="1" t="s">
        <v>55</v>
      </c>
      <c r="N54" s="1">
        <v>3200</v>
      </c>
      <c r="O54" s="1">
        <v>100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3300</v>
      </c>
      <c r="V54" s="1">
        <v>10</v>
      </c>
      <c r="W54" s="1">
        <v>0</v>
      </c>
      <c r="X54" s="1">
        <v>0</v>
      </c>
      <c r="Y54" s="1">
        <v>0</v>
      </c>
      <c r="Z54" s="1">
        <v>0</v>
      </c>
      <c r="AB54" s="1">
        <v>3300</v>
      </c>
      <c r="AC54" s="1">
        <v>0</v>
      </c>
      <c r="AE54" s="1">
        <v>0</v>
      </c>
      <c r="AF54" s="1">
        <v>0</v>
      </c>
      <c r="AH54" s="1">
        <v>3300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6">
        <v>3300</v>
      </c>
      <c r="AP54" s="1" t="s">
        <v>265</v>
      </c>
      <c r="AQ54" s="1" t="s">
        <v>184</v>
      </c>
    </row>
    <row r="55" spans="1:43">
      <c r="A55" s="1" t="s">
        <v>327</v>
      </c>
      <c r="B55" s="1" t="s">
        <v>328</v>
      </c>
      <c r="C55" s="1" t="s">
        <v>46</v>
      </c>
      <c r="D55" s="1" t="s">
        <v>47</v>
      </c>
      <c r="E55" s="1" t="s">
        <v>63</v>
      </c>
      <c r="F55" s="1" t="s">
        <v>345</v>
      </c>
      <c r="G55" s="19" t="s">
        <v>346</v>
      </c>
      <c r="H55" s="1" t="s">
        <v>331</v>
      </c>
      <c r="I55" s="19" t="s">
        <v>347</v>
      </c>
      <c r="J55" s="1">
        <v>15384841044</v>
      </c>
      <c r="K55" s="1" t="s">
        <v>326</v>
      </c>
      <c r="L55" s="1" t="s">
        <v>55</v>
      </c>
      <c r="M55" s="1" t="s">
        <v>55</v>
      </c>
      <c r="N55" s="1">
        <v>3200</v>
      </c>
      <c r="O55" s="1">
        <v>100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3300</v>
      </c>
      <c r="V55" s="1">
        <v>10</v>
      </c>
      <c r="W55" s="1">
        <v>0</v>
      </c>
      <c r="X55" s="1">
        <v>0</v>
      </c>
      <c r="Y55" s="1">
        <v>0</v>
      </c>
      <c r="Z55" s="1">
        <v>0</v>
      </c>
      <c r="AB55" s="1">
        <v>3300</v>
      </c>
      <c r="AC55" s="1">
        <v>0</v>
      </c>
      <c r="AE55" s="1">
        <v>0</v>
      </c>
      <c r="AF55" s="1">
        <v>0</v>
      </c>
      <c r="AH55" s="1">
        <v>3300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6">
        <v>3300</v>
      </c>
      <c r="AP55" s="1" t="s">
        <v>265</v>
      </c>
      <c r="AQ55" s="1" t="s">
        <v>184</v>
      </c>
    </row>
    <row r="56" spans="1:43">
      <c r="A56" s="1" t="s">
        <v>327</v>
      </c>
      <c r="B56" s="1" t="s">
        <v>328</v>
      </c>
      <c r="C56" s="1" t="s">
        <v>46</v>
      </c>
      <c r="D56" s="1" t="s">
        <v>47</v>
      </c>
      <c r="E56" s="1" t="s">
        <v>63</v>
      </c>
      <c r="F56" s="1" t="s">
        <v>348</v>
      </c>
      <c r="G56" s="19" t="s">
        <v>349</v>
      </c>
      <c r="H56" s="1" t="s">
        <v>331</v>
      </c>
      <c r="I56" s="19" t="s">
        <v>350</v>
      </c>
      <c r="J56" s="1">
        <v>15049263545</v>
      </c>
      <c r="K56" s="1" t="s">
        <v>326</v>
      </c>
      <c r="L56" s="1" t="s">
        <v>55</v>
      </c>
      <c r="M56" s="1" t="s">
        <v>55</v>
      </c>
      <c r="N56" s="1">
        <v>3200</v>
      </c>
      <c r="O56" s="1">
        <v>100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3300</v>
      </c>
      <c r="V56" s="1">
        <v>10</v>
      </c>
      <c r="W56" s="1">
        <v>0</v>
      </c>
      <c r="X56" s="1">
        <v>0</v>
      </c>
      <c r="Y56" s="1">
        <v>0</v>
      </c>
      <c r="Z56" s="1">
        <v>0</v>
      </c>
      <c r="AB56" s="1">
        <v>3300</v>
      </c>
      <c r="AC56" s="1">
        <v>0</v>
      </c>
      <c r="AE56" s="1">
        <v>0</v>
      </c>
      <c r="AF56" s="1">
        <v>0</v>
      </c>
      <c r="AH56" s="1">
        <v>3300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6">
        <v>3300</v>
      </c>
      <c r="AP56" s="1" t="s">
        <v>265</v>
      </c>
      <c r="AQ56" s="1" t="s">
        <v>184</v>
      </c>
    </row>
    <row r="57" spans="1:43">
      <c r="A57" s="1" t="s">
        <v>327</v>
      </c>
      <c r="B57" s="1" t="s">
        <v>328</v>
      </c>
      <c r="C57" s="1" t="s">
        <v>46</v>
      </c>
      <c r="D57" s="1" t="s">
        <v>47</v>
      </c>
      <c r="E57" s="1" t="s">
        <v>63</v>
      </c>
      <c r="F57" s="1" t="s">
        <v>351</v>
      </c>
      <c r="G57" s="19" t="s">
        <v>352</v>
      </c>
      <c r="H57" s="1" t="s">
        <v>331</v>
      </c>
      <c r="I57" s="19" t="s">
        <v>353</v>
      </c>
      <c r="J57" s="1">
        <v>15947524372</v>
      </c>
      <c r="K57" s="1" t="s">
        <v>326</v>
      </c>
      <c r="L57" s="1" t="s">
        <v>55</v>
      </c>
      <c r="M57" s="1" t="s">
        <v>55</v>
      </c>
      <c r="N57" s="1">
        <v>3200</v>
      </c>
      <c r="O57" s="1">
        <v>100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3300</v>
      </c>
      <c r="V57" s="1">
        <v>10</v>
      </c>
      <c r="W57" s="1">
        <v>0</v>
      </c>
      <c r="X57" s="1">
        <v>0</v>
      </c>
      <c r="Y57" s="1">
        <v>0</v>
      </c>
      <c r="Z57" s="1">
        <v>0</v>
      </c>
      <c r="AB57" s="1">
        <v>3300</v>
      </c>
      <c r="AC57" s="1">
        <v>0</v>
      </c>
      <c r="AE57" s="1">
        <v>0</v>
      </c>
      <c r="AF57" s="1">
        <v>0</v>
      </c>
      <c r="AH57" s="1">
        <v>3300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6">
        <v>3300</v>
      </c>
      <c r="AP57" s="1" t="s">
        <v>265</v>
      </c>
      <c r="AQ57" s="1" t="s">
        <v>184</v>
      </c>
    </row>
    <row r="58" spans="1:43">
      <c r="A58" s="1" t="s">
        <v>327</v>
      </c>
      <c r="B58" s="1" t="s">
        <v>328</v>
      </c>
      <c r="C58" s="1" t="s">
        <v>46</v>
      </c>
      <c r="D58" s="1" t="s">
        <v>47</v>
      </c>
      <c r="E58" s="1" t="s">
        <v>63</v>
      </c>
      <c r="F58" s="1" t="s">
        <v>354</v>
      </c>
      <c r="G58" s="19" t="s">
        <v>355</v>
      </c>
      <c r="H58" s="1" t="s">
        <v>331</v>
      </c>
      <c r="I58" s="19" t="s">
        <v>356</v>
      </c>
      <c r="J58" s="1">
        <v>13474991133</v>
      </c>
      <c r="K58" s="1" t="s">
        <v>326</v>
      </c>
      <c r="L58" s="1" t="s">
        <v>55</v>
      </c>
      <c r="M58" s="1" t="s">
        <v>55</v>
      </c>
      <c r="N58" s="1">
        <v>3200</v>
      </c>
      <c r="O58" s="1">
        <v>100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3300</v>
      </c>
      <c r="V58" s="1">
        <v>10</v>
      </c>
      <c r="W58" s="1">
        <v>0</v>
      </c>
      <c r="X58" s="1">
        <v>0</v>
      </c>
      <c r="Y58" s="1">
        <v>0</v>
      </c>
      <c r="Z58" s="1">
        <v>0</v>
      </c>
      <c r="AB58" s="1">
        <v>3300</v>
      </c>
      <c r="AC58" s="1">
        <v>0</v>
      </c>
      <c r="AE58" s="1">
        <v>0</v>
      </c>
      <c r="AF58" s="1">
        <v>0</v>
      </c>
      <c r="AH58" s="1">
        <v>3300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6">
        <v>3300</v>
      </c>
      <c r="AP58" s="1" t="s">
        <v>265</v>
      </c>
      <c r="AQ58" s="1" t="s">
        <v>184</v>
      </c>
    </row>
    <row r="59" spans="6:43">
      <c r="F59" s="1">
        <v>57</v>
      </c>
      <c r="AO59" s="17">
        <f>SUM(AO2:AO58)</f>
        <v>332783.996153846</v>
      </c>
      <c r="AQ59" s="18">
        <f>AO59/F59</f>
        <v>5838.3157219973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"/>
  <sheetViews>
    <sheetView topLeftCell="B1" workbookViewId="0">
      <selection activeCell="Q16" sqref="Q16"/>
    </sheetView>
  </sheetViews>
  <sheetFormatPr defaultColWidth="9" defaultRowHeight="13.5" outlineLevelRow="3"/>
  <cols>
    <col min="10" max="10" width="12.625"/>
    <col min="11" max="11" width="14.875" customWidth="1"/>
    <col min="12" max="12" width="14.625" customWidth="1"/>
  </cols>
  <sheetData>
    <row r="1" spans="1:4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</row>
    <row r="2" spans="1:43">
      <c r="A2" t="s">
        <v>44</v>
      </c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s="20" t="s">
        <v>52</v>
      </c>
      <c r="J2" t="s">
        <v>53</v>
      </c>
      <c r="K2" t="s">
        <v>54</v>
      </c>
      <c r="L2" t="s">
        <v>54</v>
      </c>
      <c r="M2" t="s">
        <v>55</v>
      </c>
      <c r="N2">
        <v>2200</v>
      </c>
      <c r="O2">
        <v>1800</v>
      </c>
      <c r="P2">
        <v>5000</v>
      </c>
      <c r="Q2">
        <v>7000</v>
      </c>
      <c r="R2">
        <v>1000</v>
      </c>
      <c r="S2">
        <v>1000</v>
      </c>
      <c r="U2">
        <v>18000</v>
      </c>
      <c r="V2">
        <v>21.75</v>
      </c>
      <c r="X2">
        <v>0</v>
      </c>
      <c r="Y2">
        <v>0</v>
      </c>
      <c r="AB2">
        <v>18000</v>
      </c>
      <c r="AH2">
        <v>18000</v>
      </c>
      <c r="AI2">
        <v>1060.2</v>
      </c>
      <c r="AJ2">
        <v>450</v>
      </c>
      <c r="AK2">
        <v>720</v>
      </c>
      <c r="AL2">
        <v>183</v>
      </c>
      <c r="AM2">
        <v>45</v>
      </c>
      <c r="AN2">
        <v>948</v>
      </c>
      <c r="AO2">
        <v>15541.8</v>
      </c>
      <c r="AP2" t="s">
        <v>56</v>
      </c>
      <c r="AQ2" t="s">
        <v>57</v>
      </c>
    </row>
    <row r="3" spans="1:43">
      <c r="A3" t="s">
        <v>44</v>
      </c>
      <c r="B3" t="s">
        <v>45</v>
      </c>
      <c r="C3" t="s">
        <v>46</v>
      </c>
      <c r="D3" t="s">
        <v>47</v>
      </c>
      <c r="E3" t="s">
        <v>48</v>
      </c>
      <c r="F3" t="s">
        <v>58</v>
      </c>
      <c r="G3" t="s">
        <v>59</v>
      </c>
      <c r="H3" t="s">
        <v>51</v>
      </c>
      <c r="I3" s="20" t="s">
        <v>60</v>
      </c>
      <c r="J3">
        <v>18001317820</v>
      </c>
      <c r="K3" t="s">
        <v>54</v>
      </c>
      <c r="L3" t="s">
        <v>54</v>
      </c>
      <c r="M3" t="s">
        <v>55</v>
      </c>
      <c r="N3">
        <v>2200</v>
      </c>
      <c r="O3">
        <v>1800</v>
      </c>
      <c r="P3">
        <v>5000</v>
      </c>
      <c r="Q3">
        <v>7000</v>
      </c>
      <c r="R3">
        <v>1000</v>
      </c>
      <c r="S3">
        <v>1000</v>
      </c>
      <c r="U3">
        <v>18000</v>
      </c>
      <c r="V3">
        <v>21.75</v>
      </c>
      <c r="X3">
        <v>0</v>
      </c>
      <c r="Y3">
        <v>0</v>
      </c>
      <c r="AB3">
        <v>18000</v>
      </c>
      <c r="AH3">
        <v>18000</v>
      </c>
      <c r="AI3">
        <v>1106.7</v>
      </c>
      <c r="AJ3">
        <v>300</v>
      </c>
      <c r="AK3">
        <v>480</v>
      </c>
      <c r="AL3">
        <v>123</v>
      </c>
      <c r="AM3">
        <v>30</v>
      </c>
      <c r="AN3">
        <v>633</v>
      </c>
      <c r="AO3">
        <v>15960.3</v>
      </c>
      <c r="AP3" t="s">
        <v>56</v>
      </c>
      <c r="AQ3" t="s">
        <v>57</v>
      </c>
    </row>
    <row r="4" spans="1:43">
      <c r="A4" t="s">
        <v>327</v>
      </c>
      <c r="B4" t="s">
        <v>328</v>
      </c>
      <c r="C4" t="s">
        <v>46</v>
      </c>
      <c r="D4" t="s">
        <v>47</v>
      </c>
      <c r="E4" t="s">
        <v>63</v>
      </c>
      <c r="F4" t="s">
        <v>354</v>
      </c>
      <c r="G4" s="20" t="s">
        <v>355</v>
      </c>
      <c r="H4" t="s">
        <v>331</v>
      </c>
      <c r="I4" s="20" t="s">
        <v>356</v>
      </c>
      <c r="J4">
        <v>13474991133</v>
      </c>
      <c r="K4" t="s">
        <v>326</v>
      </c>
      <c r="L4" t="s">
        <v>55</v>
      </c>
      <c r="M4" t="s">
        <v>55</v>
      </c>
      <c r="N4">
        <v>3200</v>
      </c>
      <c r="O4">
        <v>100</v>
      </c>
      <c r="U4">
        <v>3300</v>
      </c>
      <c r="V4">
        <v>10</v>
      </c>
      <c r="W4">
        <v>0</v>
      </c>
      <c r="X4">
        <v>0</v>
      </c>
      <c r="AB4">
        <v>3300</v>
      </c>
      <c r="AH4">
        <v>3300</v>
      </c>
      <c r="AO4">
        <v>3300</v>
      </c>
      <c r="AP4" t="s">
        <v>265</v>
      </c>
      <c r="AQ4" t="s">
        <v>184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topLeftCell="A10" workbookViewId="0">
      <selection activeCell="L45" sqref="L45"/>
    </sheetView>
  </sheetViews>
  <sheetFormatPr defaultColWidth="9" defaultRowHeight="14.25"/>
  <cols>
    <col min="1" max="1" width="18.25" customWidth="1"/>
    <col min="5" max="5" width="20.375" customWidth="1"/>
    <col min="12" max="12" width="39" style="14" customWidth="1"/>
    <col min="13" max="13" width="9" style="14"/>
  </cols>
  <sheetData>
    <row r="1" ht="16.5" spans="1:13">
      <c r="A1" s="15" t="s">
        <v>1</v>
      </c>
      <c r="E1" t="s">
        <v>6</v>
      </c>
      <c r="L1" s="14" t="s">
        <v>357</v>
      </c>
      <c r="M1" s="14" t="s">
        <v>5</v>
      </c>
    </row>
    <row r="2" spans="1:13">
      <c r="A2" t="s">
        <v>1</v>
      </c>
      <c r="C2">
        <f>COUNTIF([1]项目立项列表2022071310002000!$M:$M,A2)</f>
        <v>1</v>
      </c>
      <c r="E2" t="s">
        <v>50</v>
      </c>
      <c r="F2">
        <f>COUNTIF(L:L,E2)</f>
        <v>1</v>
      </c>
      <c r="L2" s="14" t="s">
        <v>50</v>
      </c>
      <c r="M2" s="14" t="s">
        <v>49</v>
      </c>
    </row>
    <row r="3" spans="1:13">
      <c r="A3" t="s">
        <v>45</v>
      </c>
      <c r="C3">
        <f>COUNTIF([1]项目立项列表2022071310002000!$M:$M,A3)</f>
        <v>1</v>
      </c>
      <c r="E3" t="s">
        <v>59</v>
      </c>
      <c r="F3">
        <f t="shared" ref="F3:F34" si="0">COUNTIF(L:L,E3)</f>
        <v>1</v>
      </c>
      <c r="L3" s="14" t="s">
        <v>115</v>
      </c>
      <c r="M3" s="14" t="s">
        <v>114</v>
      </c>
    </row>
    <row r="4" spans="1:13">
      <c r="A4" t="s">
        <v>45</v>
      </c>
      <c r="C4">
        <f>COUNTIF([1]项目立项列表2022071310002000!$M:$M,A4)</f>
        <v>1</v>
      </c>
      <c r="E4" s="20" t="s">
        <v>65</v>
      </c>
      <c r="F4">
        <f t="shared" si="0"/>
        <v>1</v>
      </c>
      <c r="L4" s="14" t="s">
        <v>59</v>
      </c>
      <c r="M4" s="14" t="s">
        <v>58</v>
      </c>
    </row>
    <row r="5" spans="1:13">
      <c r="A5" t="s">
        <v>62</v>
      </c>
      <c r="C5">
        <f>COUNTIF([1]项目立项列表2022071310002000!$M:$M,A5)</f>
        <v>1</v>
      </c>
      <c r="E5" s="20" t="s">
        <v>69</v>
      </c>
      <c r="F5">
        <f t="shared" si="0"/>
        <v>1</v>
      </c>
      <c r="L5" s="14" t="s">
        <v>108</v>
      </c>
      <c r="M5" s="14" t="s">
        <v>107</v>
      </c>
    </row>
    <row r="6" spans="1:13">
      <c r="A6" t="s">
        <v>62</v>
      </c>
      <c r="C6">
        <f>COUNTIF([1]项目立项列表2022071310002000!$M:$M,A6)</f>
        <v>1</v>
      </c>
      <c r="E6" t="s">
        <v>77</v>
      </c>
      <c r="F6">
        <f t="shared" si="0"/>
        <v>1</v>
      </c>
      <c r="L6" s="14" t="s">
        <v>261</v>
      </c>
      <c r="M6" s="14" t="s">
        <v>260</v>
      </c>
    </row>
    <row r="7" spans="1:13">
      <c r="A7" t="s">
        <v>74</v>
      </c>
      <c r="C7">
        <f>COUNTIF([1]项目立项列表2022071310002000!$M:$M,A7)</f>
        <v>1</v>
      </c>
      <c r="E7" t="s">
        <v>82</v>
      </c>
      <c r="F7">
        <f t="shared" si="0"/>
        <v>1</v>
      </c>
      <c r="L7" s="14" t="s">
        <v>82</v>
      </c>
      <c r="M7" s="14" t="s">
        <v>81</v>
      </c>
    </row>
    <row r="8" spans="1:13">
      <c r="A8" t="s">
        <v>74</v>
      </c>
      <c r="C8">
        <f>COUNTIF([1]项目立项列表2022071310002000!$M:$M,A8)</f>
        <v>1</v>
      </c>
      <c r="E8" t="s">
        <v>88</v>
      </c>
      <c r="F8">
        <f t="shared" si="0"/>
        <v>1</v>
      </c>
      <c r="L8" s="14" t="s">
        <v>88</v>
      </c>
      <c r="M8" s="14" t="s">
        <v>87</v>
      </c>
    </row>
    <row r="9" spans="1:13">
      <c r="A9" t="s">
        <v>74</v>
      </c>
      <c r="C9">
        <f>COUNTIF([1]项目立项列表2022071310002000!$M:$M,A9)</f>
        <v>1</v>
      </c>
      <c r="E9" t="s">
        <v>95</v>
      </c>
      <c r="F9">
        <f t="shared" si="0"/>
        <v>1</v>
      </c>
      <c r="L9" s="14" t="s">
        <v>132</v>
      </c>
      <c r="M9" s="14" t="s">
        <v>131</v>
      </c>
    </row>
    <row r="10" spans="1:13">
      <c r="A10" t="s">
        <v>93</v>
      </c>
      <c r="C10">
        <f>COUNTIF([1]项目立项列表2022071310002000!$M:$M,A10)</f>
        <v>1</v>
      </c>
      <c r="E10" t="s">
        <v>100</v>
      </c>
      <c r="F10">
        <f t="shared" si="0"/>
        <v>1</v>
      </c>
      <c r="L10" s="14" t="s">
        <v>126</v>
      </c>
      <c r="M10" s="14" t="s">
        <v>125</v>
      </c>
    </row>
    <row r="11" spans="1:13">
      <c r="A11" t="s">
        <v>93</v>
      </c>
      <c r="C11">
        <f>COUNTIF([1]项目立项列表2022071310002000!$M:$M,A11)</f>
        <v>1</v>
      </c>
      <c r="E11" s="20" t="s">
        <v>108</v>
      </c>
      <c r="F11">
        <f t="shared" si="0"/>
        <v>1</v>
      </c>
      <c r="L11" s="14" t="s">
        <v>239</v>
      </c>
      <c r="M11" s="14" t="s">
        <v>238</v>
      </c>
    </row>
    <row r="12" spans="1:13">
      <c r="A12" t="s">
        <v>106</v>
      </c>
      <c r="C12">
        <f>COUNTIF([1]项目立项列表2022071310002000!$M:$M,A12)</f>
        <v>1</v>
      </c>
      <c r="E12" s="20" t="s">
        <v>115</v>
      </c>
      <c r="F12">
        <f t="shared" si="0"/>
        <v>1</v>
      </c>
      <c r="L12" s="14" t="s">
        <v>65</v>
      </c>
      <c r="M12" s="14" t="s">
        <v>64</v>
      </c>
    </row>
    <row r="13" spans="1:13">
      <c r="A13" t="s">
        <v>113</v>
      </c>
      <c r="C13">
        <f>COUNTIF([1]项目立项列表2022071310002000!$M:$M,A13)</f>
        <v>1</v>
      </c>
      <c r="E13" t="s">
        <v>119</v>
      </c>
      <c r="F13">
        <f t="shared" si="0"/>
        <v>1</v>
      </c>
      <c r="L13" s="14" t="s">
        <v>210</v>
      </c>
      <c r="M13" s="14" t="s">
        <v>209</v>
      </c>
    </row>
    <row r="14" spans="1:13">
      <c r="A14" t="s">
        <v>113</v>
      </c>
      <c r="C14">
        <f>COUNTIF([1]项目立项列表2022071310002000!$M:$M,A14)</f>
        <v>1</v>
      </c>
      <c r="E14" t="s">
        <v>126</v>
      </c>
      <c r="F14">
        <f t="shared" si="0"/>
        <v>1</v>
      </c>
      <c r="L14" s="14" t="s">
        <v>200</v>
      </c>
      <c r="M14" s="14" t="s">
        <v>199</v>
      </c>
    </row>
    <row r="15" spans="1:13">
      <c r="A15" t="s">
        <v>124</v>
      </c>
      <c r="C15">
        <f>COUNTIF([1]项目立项列表2022071310002000!$M:$M,A15)</f>
        <v>1</v>
      </c>
      <c r="E15" t="s">
        <v>132</v>
      </c>
      <c r="F15">
        <f t="shared" si="0"/>
        <v>1</v>
      </c>
      <c r="L15" s="14" t="s">
        <v>358</v>
      </c>
      <c r="M15" s="14" t="s">
        <v>359</v>
      </c>
    </row>
    <row r="16" spans="1:13">
      <c r="A16" t="s">
        <v>130</v>
      </c>
      <c r="C16">
        <f>COUNTIF([1]项目立项列表2022071310002000!$M:$M,A16)</f>
        <v>1</v>
      </c>
      <c r="E16" t="s">
        <v>138</v>
      </c>
      <c r="F16">
        <f t="shared" si="0"/>
        <v>1</v>
      </c>
      <c r="L16" s="14" t="s">
        <v>179</v>
      </c>
      <c r="M16" s="14" t="s">
        <v>178</v>
      </c>
    </row>
    <row r="17" spans="1:13">
      <c r="A17" t="s">
        <v>130</v>
      </c>
      <c r="C17">
        <f>COUNTIF([1]项目立项列表2022071310002000!$M:$M,A17)</f>
        <v>1</v>
      </c>
      <c r="E17" t="s">
        <v>143</v>
      </c>
      <c r="F17">
        <f t="shared" si="0"/>
        <v>1</v>
      </c>
      <c r="L17" s="14" t="s">
        <v>214</v>
      </c>
      <c r="M17" s="14" t="s">
        <v>213</v>
      </c>
    </row>
    <row r="18" spans="1:13">
      <c r="A18" t="s">
        <v>130</v>
      </c>
      <c r="C18">
        <f>COUNTIF([1]项目立项列表2022071310002000!$M:$M,A18)</f>
        <v>1</v>
      </c>
      <c r="E18" t="s">
        <v>148</v>
      </c>
      <c r="F18">
        <f t="shared" si="0"/>
        <v>1</v>
      </c>
      <c r="L18" s="14" t="s">
        <v>138</v>
      </c>
      <c r="M18" s="14" t="s">
        <v>137</v>
      </c>
    </row>
    <row r="19" spans="1:13">
      <c r="A19" t="s">
        <v>130</v>
      </c>
      <c r="C19">
        <f>COUNTIF([1]项目立项列表2022071310002000!$M:$M,A19)</f>
        <v>1</v>
      </c>
      <c r="E19" t="s">
        <v>153</v>
      </c>
      <c r="F19">
        <f t="shared" si="0"/>
        <v>1</v>
      </c>
      <c r="L19" s="14" t="s">
        <v>143</v>
      </c>
      <c r="M19" s="14" t="s">
        <v>142</v>
      </c>
    </row>
    <row r="20" spans="1:13">
      <c r="A20" t="s">
        <v>130</v>
      </c>
      <c r="C20">
        <f>COUNTIF([1]项目立项列表2022071310002000!$M:$M,A20)</f>
        <v>1</v>
      </c>
      <c r="E20" t="s">
        <v>158</v>
      </c>
      <c r="F20">
        <f t="shared" si="0"/>
        <v>1</v>
      </c>
      <c r="L20" s="14" t="s">
        <v>95</v>
      </c>
      <c r="M20" s="14" t="s">
        <v>94</v>
      </c>
    </row>
    <row r="21" spans="1:13">
      <c r="A21" t="s">
        <v>130</v>
      </c>
      <c r="C21">
        <f>COUNTIF([1]项目立项列表2022071310002000!$M:$M,A21)</f>
        <v>1</v>
      </c>
      <c r="E21" s="20" t="s">
        <v>162</v>
      </c>
      <c r="F21">
        <f t="shared" si="0"/>
        <v>1</v>
      </c>
      <c r="L21" s="14" t="s">
        <v>207</v>
      </c>
      <c r="M21" s="14" t="s">
        <v>206</v>
      </c>
    </row>
    <row r="22" spans="1:13">
      <c r="A22" t="s">
        <v>130</v>
      </c>
      <c r="C22">
        <f>COUNTIF([1]项目立项列表2022071310002000!$M:$M,A22)</f>
        <v>1</v>
      </c>
      <c r="E22" t="s">
        <v>171</v>
      </c>
      <c r="F22">
        <f t="shared" si="0"/>
        <v>1</v>
      </c>
      <c r="L22" s="14" t="s">
        <v>171</v>
      </c>
      <c r="M22" s="14" t="s">
        <v>170</v>
      </c>
    </row>
    <row r="23" spans="1:13">
      <c r="A23" t="s">
        <v>169</v>
      </c>
      <c r="C23">
        <f>COUNTIF([1]项目立项列表2022071310002000!$M:$M,A23)</f>
        <v>1</v>
      </c>
      <c r="E23" t="s">
        <v>179</v>
      </c>
      <c r="F23">
        <f t="shared" si="0"/>
        <v>1</v>
      </c>
      <c r="L23" s="14" t="s">
        <v>69</v>
      </c>
      <c r="M23" s="14" t="s">
        <v>68</v>
      </c>
    </row>
    <row r="24" spans="1:13">
      <c r="A24" t="s">
        <v>177</v>
      </c>
      <c r="C24">
        <f>COUNTIF([1]项目立项列表2022071310002000!$M:$M,A24)</f>
        <v>1</v>
      </c>
      <c r="E24" t="s">
        <v>188</v>
      </c>
      <c r="F24">
        <f t="shared" si="0"/>
        <v>1</v>
      </c>
      <c r="L24" s="14" t="s">
        <v>234</v>
      </c>
      <c r="M24" s="14" t="s">
        <v>233</v>
      </c>
    </row>
    <row r="25" spans="1:13">
      <c r="A25" t="s">
        <v>186</v>
      </c>
      <c r="C25">
        <f>COUNTIF([1]项目立项列表2022071310002000!$M:$M,A25)</f>
        <v>1</v>
      </c>
      <c r="E25" t="s">
        <v>192</v>
      </c>
      <c r="F25">
        <f t="shared" si="0"/>
        <v>1</v>
      </c>
      <c r="L25" s="14" t="s">
        <v>220</v>
      </c>
      <c r="M25" s="14" t="s">
        <v>219</v>
      </c>
    </row>
    <row r="26" spans="1:13">
      <c r="A26" t="s">
        <v>45</v>
      </c>
      <c r="C26">
        <f>COUNTIF([1]项目立项列表2022071310002000!$M:$M,A26)</f>
        <v>1</v>
      </c>
      <c r="E26" t="s">
        <v>200</v>
      </c>
      <c r="F26">
        <f t="shared" si="0"/>
        <v>1</v>
      </c>
      <c r="L26" s="14" t="s">
        <v>153</v>
      </c>
      <c r="M26" s="14" t="s">
        <v>152</v>
      </c>
    </row>
    <row r="27" spans="1:13">
      <c r="A27" t="s">
        <v>198</v>
      </c>
      <c r="C27">
        <f>COUNTIF([1]项目立项列表2022071310002000!$M:$M,A27)</f>
        <v>1</v>
      </c>
      <c r="E27" t="s">
        <v>207</v>
      </c>
      <c r="F27">
        <f t="shared" si="0"/>
        <v>1</v>
      </c>
      <c r="L27" s="14" t="s">
        <v>245</v>
      </c>
      <c r="M27" s="14" t="s">
        <v>244</v>
      </c>
    </row>
    <row r="28" spans="1:13">
      <c r="A28" t="s">
        <v>198</v>
      </c>
      <c r="C28">
        <f>COUNTIF([1]项目立项列表2022071310002000!$M:$M,A28)</f>
        <v>1</v>
      </c>
      <c r="E28" t="s">
        <v>210</v>
      </c>
      <c r="F28">
        <f t="shared" si="0"/>
        <v>1</v>
      </c>
      <c r="L28" s="14" t="s">
        <v>119</v>
      </c>
      <c r="M28" s="14" t="s">
        <v>118</v>
      </c>
    </row>
    <row r="29" spans="1:13">
      <c r="A29" t="s">
        <v>198</v>
      </c>
      <c r="C29">
        <f>COUNTIF([1]项目立项列表2022071310002000!$M:$M,A29)</f>
        <v>1</v>
      </c>
      <c r="E29" t="s">
        <v>214</v>
      </c>
      <c r="F29">
        <f t="shared" si="0"/>
        <v>1</v>
      </c>
      <c r="L29" s="14" t="s">
        <v>148</v>
      </c>
      <c r="M29" s="14" t="s">
        <v>147</v>
      </c>
    </row>
    <row r="30" spans="1:13">
      <c r="A30" t="s">
        <v>198</v>
      </c>
      <c r="C30">
        <f>COUNTIF([1]项目立项列表2022071310002000!$M:$M,A30)</f>
        <v>1</v>
      </c>
      <c r="E30" t="s">
        <v>220</v>
      </c>
      <c r="F30">
        <f t="shared" si="0"/>
        <v>1</v>
      </c>
      <c r="L30" s="14" t="s">
        <v>227</v>
      </c>
      <c r="M30" s="14" t="s">
        <v>226</v>
      </c>
    </row>
    <row r="31" spans="1:13">
      <c r="A31" t="s">
        <v>218</v>
      </c>
      <c r="C31">
        <f>COUNTIF([1]项目立项列表2022071310002000!$M:$M,A31)</f>
        <v>1</v>
      </c>
      <c r="E31" t="s">
        <v>227</v>
      </c>
      <c r="F31">
        <f t="shared" si="0"/>
        <v>1</v>
      </c>
      <c r="L31" s="14" t="s">
        <v>360</v>
      </c>
      <c r="M31" s="14" t="s">
        <v>361</v>
      </c>
    </row>
    <row r="32" spans="1:13">
      <c r="A32" t="s">
        <v>225</v>
      </c>
      <c r="C32">
        <f>COUNTIF([1]项目立项列表2022071310002000!$M:$M,A32)</f>
        <v>1</v>
      </c>
      <c r="E32" t="s">
        <v>234</v>
      </c>
      <c r="F32">
        <f t="shared" si="0"/>
        <v>1</v>
      </c>
      <c r="L32" s="14" t="s">
        <v>362</v>
      </c>
      <c r="M32" s="14" t="s">
        <v>363</v>
      </c>
    </row>
    <row r="33" spans="1:13">
      <c r="A33" t="s">
        <v>232</v>
      </c>
      <c r="C33">
        <f>COUNTIF([1]项目立项列表2022071310002000!$M:$M,A33)</f>
        <v>1</v>
      </c>
      <c r="E33" t="s">
        <v>239</v>
      </c>
      <c r="F33">
        <f t="shared" si="0"/>
        <v>1</v>
      </c>
      <c r="L33" s="14" t="s">
        <v>316</v>
      </c>
      <c r="M33" s="14" t="s">
        <v>315</v>
      </c>
    </row>
    <row r="34" spans="1:13">
      <c r="A34" t="s">
        <v>130</v>
      </c>
      <c r="C34">
        <f>COUNTIF([1]项目立项列表2022071310002000!$M:$M,A34)</f>
        <v>1</v>
      </c>
      <c r="E34" t="s">
        <v>245</v>
      </c>
      <c r="F34">
        <f t="shared" si="0"/>
        <v>1</v>
      </c>
      <c r="L34" s="14" t="s">
        <v>320</v>
      </c>
      <c r="M34" s="14" t="s">
        <v>319</v>
      </c>
    </row>
    <row r="35" spans="1:13">
      <c r="A35" t="s">
        <v>243</v>
      </c>
      <c r="C35">
        <f>COUNTIF([1]项目立项列表2022071310002000!$M:$M,A35)</f>
        <v>1</v>
      </c>
      <c r="E35" s="20" t="s">
        <v>252</v>
      </c>
      <c r="F35">
        <f t="shared" ref="F35:F58" si="1">COUNTIF(L:L,E35)</f>
        <v>1</v>
      </c>
      <c r="L35" s="14" t="s">
        <v>162</v>
      </c>
      <c r="M35" s="14" t="s">
        <v>161</v>
      </c>
    </row>
    <row r="36" spans="1:13">
      <c r="A36" t="s">
        <v>130</v>
      </c>
      <c r="C36">
        <f>COUNTIF([1]项目立项列表2022071310002000!$M:$M,A36)</f>
        <v>1</v>
      </c>
      <c r="E36" s="20" t="s">
        <v>257</v>
      </c>
      <c r="F36">
        <f t="shared" si="1"/>
        <v>1</v>
      </c>
      <c r="L36" s="14" t="s">
        <v>100</v>
      </c>
      <c r="M36" s="14" t="s">
        <v>99</v>
      </c>
    </row>
    <row r="37" spans="1:13">
      <c r="A37" t="s">
        <v>93</v>
      </c>
      <c r="C37">
        <f>COUNTIF([1]项目立项列表2022071310002000!$M:$M,A37)</f>
        <v>1</v>
      </c>
      <c r="E37" t="s">
        <v>261</v>
      </c>
      <c r="F37">
        <f t="shared" si="1"/>
        <v>1</v>
      </c>
      <c r="L37" s="14" t="s">
        <v>188</v>
      </c>
      <c r="M37" s="14" t="s">
        <v>187</v>
      </c>
    </row>
    <row r="38" spans="1:13">
      <c r="A38" t="s">
        <v>106</v>
      </c>
      <c r="C38">
        <f>COUNTIF([1]项目立项列表2022071310002000!$M:$M,A38)</f>
        <v>1</v>
      </c>
      <c r="E38" t="s">
        <v>268</v>
      </c>
      <c r="F38">
        <f t="shared" si="1"/>
        <v>1</v>
      </c>
      <c r="L38" s="14" t="s">
        <v>364</v>
      </c>
      <c r="M38" s="14" t="s">
        <v>365</v>
      </c>
    </row>
    <row r="39" spans="1:13">
      <c r="A39" t="s">
        <v>124</v>
      </c>
      <c r="C39">
        <f>COUNTIF([1]项目立项列表2022071310002000!$M:$M,A39)</f>
        <v>1</v>
      </c>
      <c r="E39" t="s">
        <v>275</v>
      </c>
      <c r="F39">
        <f t="shared" si="1"/>
        <v>0</v>
      </c>
      <c r="L39" s="14" t="s">
        <v>366</v>
      </c>
      <c r="M39" s="14" t="s">
        <v>367</v>
      </c>
    </row>
    <row r="40" spans="1:13">
      <c r="A40" t="s">
        <v>177</v>
      </c>
      <c r="C40">
        <f>COUNTIF([1]项目立项列表2022071310002000!$M:$M,A40)</f>
        <v>1</v>
      </c>
      <c r="E40" t="s">
        <v>282</v>
      </c>
      <c r="F40">
        <f t="shared" si="1"/>
        <v>1</v>
      </c>
      <c r="L40" s="14" t="s">
        <v>268</v>
      </c>
      <c r="M40" s="14" t="s">
        <v>267</v>
      </c>
    </row>
    <row r="41" spans="1:13">
      <c r="A41" t="s">
        <v>280</v>
      </c>
      <c r="C41">
        <f>COUNTIF([1]项目立项列表2022071310002000!$M:$M,A41)</f>
        <v>1</v>
      </c>
      <c r="E41" s="20" t="s">
        <v>287</v>
      </c>
      <c r="F41">
        <f t="shared" si="1"/>
        <v>1</v>
      </c>
      <c r="L41" s="14" t="s">
        <v>77</v>
      </c>
      <c r="M41" s="14" t="s">
        <v>76</v>
      </c>
    </row>
    <row r="42" spans="1:13">
      <c r="A42" t="s">
        <v>280</v>
      </c>
      <c r="C42">
        <f>COUNTIF([1]项目立项列表2022071310002000!$M:$M,A42)</f>
        <v>1</v>
      </c>
      <c r="E42" t="s">
        <v>291</v>
      </c>
      <c r="F42">
        <f t="shared" si="1"/>
        <v>1</v>
      </c>
      <c r="L42" s="14" t="s">
        <v>158</v>
      </c>
      <c r="M42" s="14" t="s">
        <v>157</v>
      </c>
    </row>
    <row r="43" spans="1:13">
      <c r="A43" t="s">
        <v>243</v>
      </c>
      <c r="C43">
        <f>COUNTIF([1]项目立项列表2022071310002000!$M:$M,A43)</f>
        <v>1</v>
      </c>
      <c r="E43" t="s">
        <v>298</v>
      </c>
      <c r="F43">
        <f t="shared" si="1"/>
        <v>1</v>
      </c>
      <c r="L43" s="14" t="s">
        <v>252</v>
      </c>
      <c r="M43" s="14" t="s">
        <v>251</v>
      </c>
    </row>
    <row r="44" spans="1:13">
      <c r="A44" t="s">
        <v>296</v>
      </c>
      <c r="C44">
        <f>COUNTIF([1]项目立项列表2022071310002000!$M:$M,A44)</f>
        <v>1</v>
      </c>
      <c r="E44" t="s">
        <v>304</v>
      </c>
      <c r="F44">
        <f t="shared" si="1"/>
        <v>1</v>
      </c>
      <c r="L44" s="14" t="s">
        <v>192</v>
      </c>
      <c r="M44" s="14" t="s">
        <v>191</v>
      </c>
    </row>
    <row r="45" spans="1:13">
      <c r="A45" t="s">
        <v>296</v>
      </c>
      <c r="C45">
        <f>COUNTIF([1]项目立项列表2022071310002000!$M:$M,A45)</f>
        <v>1</v>
      </c>
      <c r="E45" t="s">
        <v>308</v>
      </c>
      <c r="F45">
        <f t="shared" si="1"/>
        <v>1</v>
      </c>
      <c r="L45" s="14" t="s">
        <v>277</v>
      </c>
      <c r="M45" s="14" t="s">
        <v>274</v>
      </c>
    </row>
    <row r="46" spans="1:13">
      <c r="A46" t="s">
        <v>296</v>
      </c>
      <c r="C46">
        <f>COUNTIF([1]项目立项列表2022071310002000!$M:$M,A46)</f>
        <v>1</v>
      </c>
      <c r="E46" t="s">
        <v>312</v>
      </c>
      <c r="F46">
        <f t="shared" si="1"/>
        <v>1</v>
      </c>
      <c r="L46" s="14" t="s">
        <v>282</v>
      </c>
      <c r="M46" s="14" t="s">
        <v>281</v>
      </c>
    </row>
    <row r="47" spans="1:13">
      <c r="A47" t="s">
        <v>296</v>
      </c>
      <c r="C47">
        <f>COUNTIF([1]项目立项列表2022071310002000!$M:$M,A47)</f>
        <v>1</v>
      </c>
      <c r="E47" s="20" t="s">
        <v>316</v>
      </c>
      <c r="F47">
        <f t="shared" si="1"/>
        <v>1</v>
      </c>
      <c r="L47" s="14" t="s">
        <v>287</v>
      </c>
      <c r="M47" s="14" t="s">
        <v>286</v>
      </c>
    </row>
    <row r="48" spans="1:13">
      <c r="A48" t="s">
        <v>225</v>
      </c>
      <c r="C48">
        <f>COUNTIF([1]项目立项列表2022071310002000!$M:$M,A48)</f>
        <v>1</v>
      </c>
      <c r="E48" s="20" t="s">
        <v>320</v>
      </c>
      <c r="F48">
        <f t="shared" si="1"/>
        <v>1</v>
      </c>
      <c r="L48" s="14" t="s">
        <v>291</v>
      </c>
      <c r="M48" s="14" t="s">
        <v>290</v>
      </c>
    </row>
    <row r="49" spans="1:13">
      <c r="A49" t="s">
        <v>225</v>
      </c>
      <c r="C49">
        <f>COUNTIF([1]项目立项列表2022071310002000!$M:$M,A49)</f>
        <v>1</v>
      </c>
      <c r="E49" s="20" t="s">
        <v>324</v>
      </c>
      <c r="F49">
        <f t="shared" si="1"/>
        <v>1</v>
      </c>
      <c r="L49" s="14" t="s">
        <v>298</v>
      </c>
      <c r="M49" s="14" t="s">
        <v>297</v>
      </c>
    </row>
    <row r="50" spans="1:13">
      <c r="A50" t="s">
        <v>225</v>
      </c>
      <c r="C50">
        <f>COUNTIF([1]项目立项列表2022071310002000!$M:$M,A50)</f>
        <v>1</v>
      </c>
      <c r="E50" s="20" t="s">
        <v>330</v>
      </c>
      <c r="F50">
        <f t="shared" si="1"/>
        <v>1</v>
      </c>
      <c r="L50" s="14" t="s">
        <v>304</v>
      </c>
      <c r="M50" s="14" t="s">
        <v>303</v>
      </c>
    </row>
    <row r="51" spans="1:13">
      <c r="A51" t="s">
        <v>328</v>
      </c>
      <c r="C51">
        <f>COUNTIF([1]项目立项列表2022071310002000!$M:$M,A51)</f>
        <v>1</v>
      </c>
      <c r="E51" s="20" t="s">
        <v>334</v>
      </c>
      <c r="F51">
        <f t="shared" si="1"/>
        <v>1</v>
      </c>
      <c r="L51" s="14" t="s">
        <v>308</v>
      </c>
      <c r="M51" s="14" t="s">
        <v>307</v>
      </c>
    </row>
    <row r="52" spans="1:13">
      <c r="A52" t="s">
        <v>328</v>
      </c>
      <c r="C52">
        <f>COUNTIF([1]项目立项列表2022071310002000!$M:$M,A52)</f>
        <v>1</v>
      </c>
      <c r="E52" t="s">
        <v>337</v>
      </c>
      <c r="F52">
        <f t="shared" si="1"/>
        <v>1</v>
      </c>
      <c r="L52" s="14" t="s">
        <v>312</v>
      </c>
      <c r="M52" s="14" t="s">
        <v>311</v>
      </c>
    </row>
    <row r="53" spans="1:13">
      <c r="A53" t="s">
        <v>328</v>
      </c>
      <c r="C53">
        <f>COUNTIF([1]项目立项列表2022071310002000!$M:$M,A53)</f>
        <v>1</v>
      </c>
      <c r="E53" t="s">
        <v>340</v>
      </c>
      <c r="F53">
        <f t="shared" si="1"/>
        <v>1</v>
      </c>
      <c r="L53" s="14" t="s">
        <v>324</v>
      </c>
      <c r="M53" s="14" t="s">
        <v>323</v>
      </c>
    </row>
    <row r="54" spans="1:13">
      <c r="A54" t="s">
        <v>328</v>
      </c>
      <c r="C54">
        <f>COUNTIF([1]项目立项列表2022071310002000!$M:$M,A54)</f>
        <v>1</v>
      </c>
      <c r="E54" s="20" t="s">
        <v>343</v>
      </c>
      <c r="F54">
        <f t="shared" si="1"/>
        <v>1</v>
      </c>
      <c r="L54" s="14" t="s">
        <v>330</v>
      </c>
      <c r="M54" s="14" t="s">
        <v>329</v>
      </c>
    </row>
    <row r="55" spans="1:13">
      <c r="A55" t="s">
        <v>328</v>
      </c>
      <c r="C55">
        <f>COUNTIF([1]项目立项列表2022071310002000!$M:$M,A55)</f>
        <v>1</v>
      </c>
      <c r="E55" s="20" t="s">
        <v>346</v>
      </c>
      <c r="F55">
        <f t="shared" si="1"/>
        <v>1</v>
      </c>
      <c r="L55" s="14" t="s">
        <v>334</v>
      </c>
      <c r="M55" s="14" t="s">
        <v>333</v>
      </c>
    </row>
    <row r="56" spans="1:13">
      <c r="A56" t="s">
        <v>328</v>
      </c>
      <c r="C56">
        <f>COUNTIF([1]项目立项列表2022071310002000!$M:$M,A56)</f>
        <v>1</v>
      </c>
      <c r="E56" s="20" t="s">
        <v>349</v>
      </c>
      <c r="F56">
        <f t="shared" si="1"/>
        <v>1</v>
      </c>
      <c r="L56" s="14" t="s">
        <v>337</v>
      </c>
      <c r="M56" s="14" t="s">
        <v>336</v>
      </c>
    </row>
    <row r="57" spans="1:13">
      <c r="A57" t="s">
        <v>328</v>
      </c>
      <c r="C57">
        <f>COUNTIF([1]项目立项列表2022071310002000!$M:$M,A57)</f>
        <v>1</v>
      </c>
      <c r="E57" s="20" t="s">
        <v>352</v>
      </c>
      <c r="F57">
        <f t="shared" si="1"/>
        <v>1</v>
      </c>
      <c r="L57" s="14" t="s">
        <v>340</v>
      </c>
      <c r="M57" s="14" t="s">
        <v>339</v>
      </c>
    </row>
    <row r="58" spans="1:13">
      <c r="A58" t="s">
        <v>328</v>
      </c>
      <c r="C58">
        <f>COUNTIF([1]项目立项列表2022071310002000!$M:$M,A58)</f>
        <v>1</v>
      </c>
      <c r="E58" s="20" t="s">
        <v>355</v>
      </c>
      <c r="F58">
        <f t="shared" si="1"/>
        <v>1</v>
      </c>
      <c r="L58" s="14" t="s">
        <v>343</v>
      </c>
      <c r="M58" s="14" t="s">
        <v>342</v>
      </c>
    </row>
    <row r="59" spans="1:13">
      <c r="A59" t="s">
        <v>328</v>
      </c>
      <c r="C59">
        <f>COUNTIF([1]项目立项列表2022071310002000!$M:$M,A59)</f>
        <v>1</v>
      </c>
      <c r="L59" s="14" t="s">
        <v>346</v>
      </c>
      <c r="M59" s="14" t="s">
        <v>345</v>
      </c>
    </row>
    <row r="60" spans="12:13">
      <c r="L60" s="14" t="s">
        <v>349</v>
      </c>
      <c r="M60" s="14" t="s">
        <v>348</v>
      </c>
    </row>
    <row r="61" spans="12:13">
      <c r="L61" s="14" t="s">
        <v>352</v>
      </c>
      <c r="M61" s="14" t="s">
        <v>351</v>
      </c>
    </row>
    <row r="62" spans="12:13">
      <c r="L62" s="14" t="s">
        <v>355</v>
      </c>
      <c r="M62" s="14" t="s">
        <v>354</v>
      </c>
    </row>
    <row r="63" spans="12:13">
      <c r="L63" s="14" t="s">
        <v>257</v>
      </c>
      <c r="M63" s="14" t="s">
        <v>256</v>
      </c>
    </row>
    <row r="64" spans="12:13">
      <c r="L64" s="14" t="s">
        <v>368</v>
      </c>
      <c r="M64" s="14" t="s">
        <v>369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zoomScale="160" zoomScaleNormal="160" workbookViewId="0">
      <selection activeCell="M9" sqref="M9"/>
    </sheetView>
  </sheetViews>
  <sheetFormatPr defaultColWidth="9" defaultRowHeight="13.5"/>
  <cols>
    <col min="1" max="1" width="6.25" style="4" customWidth="1"/>
    <col min="2" max="2" width="7.875" style="4" hidden="1" customWidth="1"/>
    <col min="3" max="3" width="11.25" style="4" hidden="1" customWidth="1"/>
    <col min="4" max="4" width="17.875" style="4" hidden="1" customWidth="1"/>
    <col min="5" max="5" width="13.125" style="4" hidden="1" customWidth="1"/>
    <col min="6" max="9" width="8.125" style="4" customWidth="1"/>
    <col min="10" max="16384" width="9" style="4"/>
  </cols>
  <sheetData>
    <row r="1" ht="24" spans="1:11">
      <c r="A1" s="5" t="s">
        <v>5</v>
      </c>
      <c r="B1" s="5" t="s">
        <v>370</v>
      </c>
      <c r="C1" s="5" t="s">
        <v>371</v>
      </c>
      <c r="D1" s="5" t="s">
        <v>6</v>
      </c>
      <c r="E1" s="5" t="s">
        <v>372</v>
      </c>
      <c r="F1" s="5" t="s">
        <v>373</v>
      </c>
      <c r="G1" s="5" t="s">
        <v>374</v>
      </c>
      <c r="H1" s="5" t="s">
        <v>375</v>
      </c>
      <c r="I1" s="5" t="s">
        <v>376</v>
      </c>
      <c r="K1" s="5" t="s">
        <v>377</v>
      </c>
    </row>
    <row r="2" spans="1:11">
      <c r="A2" s="6" t="s">
        <v>94</v>
      </c>
      <c r="B2" s="6" t="s">
        <v>378</v>
      </c>
      <c r="C2" s="6"/>
      <c r="D2" s="21" t="s">
        <v>95</v>
      </c>
      <c r="E2" s="7" t="s">
        <v>379</v>
      </c>
      <c r="F2" s="8">
        <f>VLOOKUP(A2,[2]城镇职工人员!$B$2:$C$26,2,0)</f>
        <v>10000</v>
      </c>
      <c r="G2" s="9">
        <f t="shared" ref="G2:G34" si="0">IF(F2&lt;=5360,5360,IF(F2&lt;=28221,F2,28221))</f>
        <v>10000</v>
      </c>
      <c r="H2" s="9">
        <f t="shared" ref="H2:H34" si="1">IF(F2&lt;=5360,5360,IF(F2&lt;=28221,F2,28221))</f>
        <v>10000</v>
      </c>
      <c r="I2" s="9">
        <f t="shared" ref="I2:I34" si="2">IF(F2&lt;=5360,5360,IF(F2&lt;=28221,F2,28221))</f>
        <v>10000</v>
      </c>
      <c r="K2" s="13">
        <v>10000</v>
      </c>
    </row>
    <row r="3" spans="1:11">
      <c r="A3" s="6" t="s">
        <v>49</v>
      </c>
      <c r="B3" s="6" t="s">
        <v>380</v>
      </c>
      <c r="C3" s="6"/>
      <c r="D3" s="21" t="s">
        <v>50</v>
      </c>
      <c r="E3" s="7" t="s">
        <v>381</v>
      </c>
      <c r="F3" s="8">
        <f>VLOOKUP(A3,[2]城镇职工人员!$B$2:$C$26,2,0)</f>
        <v>9000</v>
      </c>
      <c r="G3" s="9">
        <f t="shared" si="0"/>
        <v>9000</v>
      </c>
      <c r="H3" s="9">
        <f t="shared" si="1"/>
        <v>9000</v>
      </c>
      <c r="I3" s="9">
        <f t="shared" si="2"/>
        <v>9000</v>
      </c>
      <c r="K3" s="13">
        <v>10000</v>
      </c>
    </row>
    <row r="4" spans="1:11">
      <c r="A4" s="6" t="s">
        <v>58</v>
      </c>
      <c r="B4" s="6" t="s">
        <v>382</v>
      </c>
      <c r="C4" s="6"/>
      <c r="D4" s="21" t="s">
        <v>59</v>
      </c>
      <c r="E4" s="7" t="s">
        <v>381</v>
      </c>
      <c r="F4" s="8">
        <f>VLOOKUP(A4,[2]城镇职工人员!$B$2:$C$26,2,0)</f>
        <v>6000</v>
      </c>
      <c r="G4" s="9">
        <f t="shared" si="0"/>
        <v>6000</v>
      </c>
      <c r="H4" s="9">
        <f t="shared" si="1"/>
        <v>6000</v>
      </c>
      <c r="I4" s="9">
        <f t="shared" si="2"/>
        <v>6000</v>
      </c>
      <c r="K4" s="13">
        <v>10000</v>
      </c>
    </row>
    <row r="5" spans="1:11">
      <c r="A5" s="6" t="s">
        <v>131</v>
      </c>
      <c r="B5" s="6" t="s">
        <v>383</v>
      </c>
      <c r="C5" s="6"/>
      <c r="D5" s="21" t="s">
        <v>132</v>
      </c>
      <c r="E5" s="7" t="s">
        <v>381</v>
      </c>
      <c r="F5" s="8">
        <f>VLOOKUP(A5,[2]城镇职工人员!$B$2:$C$26,2,0)</f>
        <v>5500</v>
      </c>
      <c r="G5" s="9">
        <f t="shared" si="0"/>
        <v>5500</v>
      </c>
      <c r="H5" s="9">
        <f t="shared" si="1"/>
        <v>5500</v>
      </c>
      <c r="I5" s="9">
        <f t="shared" si="2"/>
        <v>5500</v>
      </c>
      <c r="K5" s="13">
        <v>6000</v>
      </c>
    </row>
    <row r="6" spans="1:11">
      <c r="A6" s="6" t="s">
        <v>68</v>
      </c>
      <c r="B6" s="6" t="s">
        <v>384</v>
      </c>
      <c r="C6" s="6"/>
      <c r="D6" s="21" t="s">
        <v>69</v>
      </c>
      <c r="E6" s="7" t="s">
        <v>379</v>
      </c>
      <c r="F6" s="8">
        <f>VLOOKUP(A6,[2]城镇职工人员!$B$2:$C$26,2,0)</f>
        <v>5400</v>
      </c>
      <c r="G6" s="9">
        <f t="shared" si="0"/>
        <v>5400</v>
      </c>
      <c r="H6" s="9">
        <f t="shared" si="1"/>
        <v>5400</v>
      </c>
      <c r="I6" s="9">
        <f t="shared" si="2"/>
        <v>5400</v>
      </c>
      <c r="K6" s="13"/>
    </row>
    <row r="7" spans="1:11">
      <c r="A7" s="6" t="s">
        <v>114</v>
      </c>
      <c r="B7" s="6" t="s">
        <v>385</v>
      </c>
      <c r="C7" s="6"/>
      <c r="D7" s="21" t="s">
        <v>115</v>
      </c>
      <c r="E7" s="7" t="s">
        <v>381</v>
      </c>
      <c r="F7" s="8">
        <v>5000</v>
      </c>
      <c r="G7" s="9">
        <f t="shared" si="0"/>
        <v>5360</v>
      </c>
      <c r="H7" s="9">
        <f t="shared" si="1"/>
        <v>5360</v>
      </c>
      <c r="I7" s="9">
        <f t="shared" si="2"/>
        <v>5360</v>
      </c>
      <c r="K7" s="13"/>
    </row>
    <row r="8" spans="1:11">
      <c r="A8" s="6" t="s">
        <v>361</v>
      </c>
      <c r="B8" s="6" t="s">
        <v>384</v>
      </c>
      <c r="C8" s="6"/>
      <c r="D8" s="22" t="s">
        <v>360</v>
      </c>
      <c r="E8" s="9" t="s">
        <v>381</v>
      </c>
      <c r="F8" s="8">
        <v>5000</v>
      </c>
      <c r="G8" s="9">
        <f t="shared" si="0"/>
        <v>5360</v>
      </c>
      <c r="H8" s="9">
        <f t="shared" si="1"/>
        <v>5360</v>
      </c>
      <c r="I8" s="9">
        <f t="shared" si="2"/>
        <v>5360</v>
      </c>
      <c r="K8" s="13"/>
    </row>
    <row r="9" spans="1:11">
      <c r="A9" s="6" t="s">
        <v>161</v>
      </c>
      <c r="B9" s="6" t="s">
        <v>383</v>
      </c>
      <c r="C9" s="6"/>
      <c r="D9" s="23" t="s">
        <v>162</v>
      </c>
      <c r="E9" s="9" t="s">
        <v>379</v>
      </c>
      <c r="F9" s="8">
        <v>5000</v>
      </c>
      <c r="G9" s="9">
        <f t="shared" si="0"/>
        <v>5360</v>
      </c>
      <c r="H9" s="9">
        <f t="shared" si="1"/>
        <v>5360</v>
      </c>
      <c r="I9" s="9">
        <f t="shared" si="2"/>
        <v>5360</v>
      </c>
      <c r="K9" s="13"/>
    </row>
    <row r="10" spans="1:11">
      <c r="A10" s="6" t="s">
        <v>213</v>
      </c>
      <c r="B10" s="6" t="s">
        <v>383</v>
      </c>
      <c r="C10" s="6" t="s">
        <v>386</v>
      </c>
      <c r="D10" s="21" t="s">
        <v>214</v>
      </c>
      <c r="E10" s="7" t="s">
        <v>379</v>
      </c>
      <c r="F10" s="8">
        <v>5000</v>
      </c>
      <c r="G10" s="9">
        <f t="shared" si="0"/>
        <v>5360</v>
      </c>
      <c r="H10" s="9">
        <f t="shared" si="1"/>
        <v>5360</v>
      </c>
      <c r="I10" s="9">
        <f t="shared" si="2"/>
        <v>5360</v>
      </c>
      <c r="K10" s="13"/>
    </row>
    <row r="11" spans="1:11">
      <c r="A11" s="6" t="s">
        <v>209</v>
      </c>
      <c r="B11" s="6" t="s">
        <v>383</v>
      </c>
      <c r="C11" s="6" t="s">
        <v>386</v>
      </c>
      <c r="D11" s="21" t="s">
        <v>210</v>
      </c>
      <c r="E11" s="7" t="s">
        <v>379</v>
      </c>
      <c r="F11" s="8">
        <v>5000</v>
      </c>
      <c r="G11" s="9">
        <f t="shared" si="0"/>
        <v>5360</v>
      </c>
      <c r="H11" s="9">
        <f t="shared" si="1"/>
        <v>5360</v>
      </c>
      <c r="I11" s="9">
        <f t="shared" si="2"/>
        <v>5360</v>
      </c>
      <c r="K11" s="13"/>
    </row>
    <row r="12" spans="1:11">
      <c r="A12" s="6" t="s">
        <v>219</v>
      </c>
      <c r="B12" s="6" t="s">
        <v>383</v>
      </c>
      <c r="C12" s="6" t="s">
        <v>387</v>
      </c>
      <c r="D12" s="21" t="s">
        <v>220</v>
      </c>
      <c r="E12" s="7" t="s">
        <v>379</v>
      </c>
      <c r="F12" s="8">
        <v>5000</v>
      </c>
      <c r="G12" s="9">
        <f t="shared" si="0"/>
        <v>5360</v>
      </c>
      <c r="H12" s="9">
        <f t="shared" si="1"/>
        <v>5360</v>
      </c>
      <c r="I12" s="9">
        <f t="shared" si="2"/>
        <v>5360</v>
      </c>
      <c r="K12" s="13"/>
    </row>
    <row r="13" spans="1:11">
      <c r="A13" s="6" t="s">
        <v>99</v>
      </c>
      <c r="B13" s="6" t="s">
        <v>378</v>
      </c>
      <c r="C13" s="6"/>
      <c r="D13" s="23" t="s">
        <v>100</v>
      </c>
      <c r="E13" s="9" t="s">
        <v>388</v>
      </c>
      <c r="F13" s="8">
        <v>4800</v>
      </c>
      <c r="G13" s="9">
        <f t="shared" si="0"/>
        <v>5360</v>
      </c>
      <c r="H13" s="9">
        <f t="shared" si="1"/>
        <v>5360</v>
      </c>
      <c r="I13" s="9">
        <f t="shared" si="2"/>
        <v>5360</v>
      </c>
      <c r="K13" s="13"/>
    </row>
    <row r="14" spans="1:11">
      <c r="A14" s="6" t="s">
        <v>157</v>
      </c>
      <c r="B14" s="6" t="s">
        <v>383</v>
      </c>
      <c r="C14" s="6"/>
      <c r="D14" s="23" t="s">
        <v>158</v>
      </c>
      <c r="E14" s="9" t="s">
        <v>379</v>
      </c>
      <c r="F14" s="8">
        <v>4800</v>
      </c>
      <c r="G14" s="9">
        <f t="shared" si="0"/>
        <v>5360</v>
      </c>
      <c r="H14" s="9">
        <f t="shared" si="1"/>
        <v>5360</v>
      </c>
      <c r="I14" s="9">
        <f t="shared" si="2"/>
        <v>5360</v>
      </c>
      <c r="K14" s="13"/>
    </row>
    <row r="15" spans="1:11">
      <c r="A15" s="6" t="s">
        <v>199</v>
      </c>
      <c r="B15" s="6" t="s">
        <v>383</v>
      </c>
      <c r="C15" s="6" t="s">
        <v>386</v>
      </c>
      <c r="D15" s="21" t="s">
        <v>200</v>
      </c>
      <c r="E15" s="7" t="s">
        <v>379</v>
      </c>
      <c r="F15" s="8">
        <v>4500</v>
      </c>
      <c r="G15" s="9">
        <f t="shared" si="0"/>
        <v>5360</v>
      </c>
      <c r="H15" s="9">
        <f t="shared" si="1"/>
        <v>5360</v>
      </c>
      <c r="I15" s="9">
        <f t="shared" si="2"/>
        <v>5360</v>
      </c>
      <c r="K15" s="13"/>
    </row>
    <row r="16" spans="1:11">
      <c r="A16" s="6" t="s">
        <v>226</v>
      </c>
      <c r="B16" s="6" t="s">
        <v>383</v>
      </c>
      <c r="C16" s="6" t="s">
        <v>389</v>
      </c>
      <c r="D16" s="21" t="s">
        <v>227</v>
      </c>
      <c r="E16" s="7" t="s">
        <v>379</v>
      </c>
      <c r="F16" s="8">
        <v>4500</v>
      </c>
      <c r="G16" s="9">
        <f t="shared" si="0"/>
        <v>5360</v>
      </c>
      <c r="H16" s="9">
        <f t="shared" si="1"/>
        <v>5360</v>
      </c>
      <c r="I16" s="9">
        <f t="shared" si="2"/>
        <v>5360</v>
      </c>
      <c r="K16" s="13"/>
    </row>
    <row r="17" spans="1:11">
      <c r="A17" s="6" t="s">
        <v>233</v>
      </c>
      <c r="B17" s="6" t="s">
        <v>383</v>
      </c>
      <c r="C17" s="6" t="s">
        <v>390</v>
      </c>
      <c r="D17" s="21" t="s">
        <v>234</v>
      </c>
      <c r="E17" s="7" t="s">
        <v>379</v>
      </c>
      <c r="F17" s="8">
        <v>4500</v>
      </c>
      <c r="G17" s="9">
        <f t="shared" si="0"/>
        <v>5360</v>
      </c>
      <c r="H17" s="9">
        <f t="shared" si="1"/>
        <v>5360</v>
      </c>
      <c r="I17" s="9">
        <f t="shared" si="2"/>
        <v>5360</v>
      </c>
      <c r="K17" s="13"/>
    </row>
    <row r="18" spans="1:11">
      <c r="A18" s="6" t="s">
        <v>206</v>
      </c>
      <c r="B18" s="6" t="s">
        <v>383</v>
      </c>
      <c r="C18" s="6" t="s">
        <v>391</v>
      </c>
      <c r="D18" s="21" t="s">
        <v>207</v>
      </c>
      <c r="E18" s="7" t="s">
        <v>379</v>
      </c>
      <c r="F18" s="8">
        <v>4500</v>
      </c>
      <c r="G18" s="9">
        <f t="shared" si="0"/>
        <v>5360</v>
      </c>
      <c r="H18" s="9">
        <f t="shared" si="1"/>
        <v>5360</v>
      </c>
      <c r="I18" s="9">
        <f t="shared" si="2"/>
        <v>5360</v>
      </c>
      <c r="K18" s="13"/>
    </row>
    <row r="19" spans="1:11">
      <c r="A19" s="6" t="s">
        <v>147</v>
      </c>
      <c r="B19" s="6" t="s">
        <v>383</v>
      </c>
      <c r="C19" s="6"/>
      <c r="D19" s="7" t="s">
        <v>148</v>
      </c>
      <c r="E19" s="9" t="s">
        <v>379</v>
      </c>
      <c r="F19" s="8">
        <f>VLOOKUP(A19,[2]城镇职工人员!$B$2:$C$26,2,0)</f>
        <v>4000</v>
      </c>
      <c r="G19" s="9">
        <f t="shared" si="0"/>
        <v>5360</v>
      </c>
      <c r="H19" s="9">
        <f t="shared" si="1"/>
        <v>5360</v>
      </c>
      <c r="I19" s="9">
        <f t="shared" si="2"/>
        <v>5360</v>
      </c>
      <c r="K19" s="13"/>
    </row>
    <row r="20" spans="1:11">
      <c r="A20" s="6" t="s">
        <v>118</v>
      </c>
      <c r="B20" s="6" t="s">
        <v>385</v>
      </c>
      <c r="C20" s="6"/>
      <c r="D20" s="12" t="s">
        <v>119</v>
      </c>
      <c r="E20" s="9" t="s">
        <v>388</v>
      </c>
      <c r="F20" s="8">
        <v>3600</v>
      </c>
      <c r="G20" s="9">
        <f t="shared" si="0"/>
        <v>5360</v>
      </c>
      <c r="H20" s="9">
        <f t="shared" si="1"/>
        <v>5360</v>
      </c>
      <c r="I20" s="9">
        <f t="shared" si="2"/>
        <v>5360</v>
      </c>
      <c r="K20" s="13"/>
    </row>
    <row r="21" spans="1:11">
      <c r="A21" s="6" t="s">
        <v>87</v>
      </c>
      <c r="B21" s="6" t="s">
        <v>392</v>
      </c>
      <c r="C21" s="6"/>
      <c r="D21" s="22" t="s">
        <v>88</v>
      </c>
      <c r="E21" s="9" t="s">
        <v>388</v>
      </c>
      <c r="F21" s="8">
        <f>VLOOKUP(A21,[2]城镇职工人员!$B$2:$C$26,2,0)</f>
        <v>3600</v>
      </c>
      <c r="G21" s="9">
        <f t="shared" si="0"/>
        <v>5360</v>
      </c>
      <c r="H21" s="9">
        <f t="shared" si="1"/>
        <v>5360</v>
      </c>
      <c r="I21" s="9">
        <f t="shared" si="2"/>
        <v>5360</v>
      </c>
      <c r="K21" s="13"/>
    </row>
    <row r="22" spans="1:11">
      <c r="A22" s="6" t="s">
        <v>152</v>
      </c>
      <c r="B22" s="6" t="s">
        <v>383</v>
      </c>
      <c r="C22" s="6"/>
      <c r="D22" s="22" t="s">
        <v>153</v>
      </c>
      <c r="E22" s="9" t="s">
        <v>379</v>
      </c>
      <c r="F22" s="8">
        <f>VLOOKUP(A22,[2]城镇职工人员!$B$2:$C$26,2,0)</f>
        <v>3600</v>
      </c>
      <c r="G22" s="9">
        <f t="shared" si="0"/>
        <v>5360</v>
      </c>
      <c r="H22" s="9">
        <f t="shared" si="1"/>
        <v>5360</v>
      </c>
      <c r="I22" s="9">
        <f t="shared" si="2"/>
        <v>5360</v>
      </c>
      <c r="K22" s="13"/>
    </row>
    <row r="23" spans="1:11">
      <c r="A23" s="6" t="s">
        <v>238</v>
      </c>
      <c r="B23" s="6" t="s">
        <v>383</v>
      </c>
      <c r="C23" s="6" t="s">
        <v>393</v>
      </c>
      <c r="D23" s="21" t="s">
        <v>239</v>
      </c>
      <c r="E23" s="7" t="s">
        <v>379</v>
      </c>
      <c r="F23" s="8">
        <v>3600</v>
      </c>
      <c r="G23" s="9">
        <f t="shared" si="0"/>
        <v>5360</v>
      </c>
      <c r="H23" s="9">
        <f t="shared" si="1"/>
        <v>5360</v>
      </c>
      <c r="I23" s="9">
        <f t="shared" si="2"/>
        <v>5360</v>
      </c>
      <c r="K23" s="13"/>
    </row>
    <row r="24" spans="1:11">
      <c r="A24" s="6" t="s">
        <v>256</v>
      </c>
      <c r="B24" s="6" t="s">
        <v>378</v>
      </c>
      <c r="C24" s="6"/>
      <c r="D24" s="21" t="s">
        <v>257</v>
      </c>
      <c r="E24" s="7" t="s">
        <v>379</v>
      </c>
      <c r="F24" s="8">
        <v>3600</v>
      </c>
      <c r="G24" s="9">
        <f t="shared" si="0"/>
        <v>5360</v>
      </c>
      <c r="H24" s="9">
        <f t="shared" si="1"/>
        <v>5360</v>
      </c>
      <c r="I24" s="9">
        <f t="shared" si="2"/>
        <v>5360</v>
      </c>
      <c r="K24" s="13"/>
    </row>
    <row r="25" spans="1:11">
      <c r="A25" s="6" t="s">
        <v>191</v>
      </c>
      <c r="B25" s="6" t="s">
        <v>382</v>
      </c>
      <c r="C25" s="6"/>
      <c r="D25" s="22" t="s">
        <v>192</v>
      </c>
      <c r="E25" s="9" t="s">
        <v>381</v>
      </c>
      <c r="F25" s="8">
        <f>VLOOKUP(A25,[2]城镇职工人员!$B$2:$C$26,2,0)</f>
        <v>3600</v>
      </c>
      <c r="G25" s="9">
        <f t="shared" si="0"/>
        <v>5360</v>
      </c>
      <c r="H25" s="9">
        <f t="shared" si="1"/>
        <v>5360</v>
      </c>
      <c r="I25" s="9">
        <f t="shared" si="2"/>
        <v>5360</v>
      </c>
      <c r="K25" s="13"/>
    </row>
    <row r="26" spans="1:11">
      <c r="A26" s="6" t="s">
        <v>178</v>
      </c>
      <c r="B26" s="12" t="s">
        <v>383</v>
      </c>
      <c r="C26" s="12" t="s">
        <v>394</v>
      </c>
      <c r="D26" s="12" t="s">
        <v>179</v>
      </c>
      <c r="E26" s="9" t="s">
        <v>379</v>
      </c>
      <c r="F26" s="8">
        <v>3600</v>
      </c>
      <c r="G26" s="9">
        <f t="shared" si="0"/>
        <v>5360</v>
      </c>
      <c r="H26" s="9">
        <f t="shared" si="1"/>
        <v>5360</v>
      </c>
      <c r="I26" s="9">
        <f t="shared" si="2"/>
        <v>5360</v>
      </c>
      <c r="K26" s="13"/>
    </row>
    <row r="27" spans="1:11">
      <c r="A27" s="6" t="s">
        <v>187</v>
      </c>
      <c r="B27" s="12" t="s">
        <v>395</v>
      </c>
      <c r="C27" s="12"/>
      <c r="D27" s="12" t="s">
        <v>188</v>
      </c>
      <c r="E27" s="9" t="s">
        <v>379</v>
      </c>
      <c r="F27" s="8">
        <v>3600</v>
      </c>
      <c r="G27" s="9">
        <f t="shared" si="0"/>
        <v>5360</v>
      </c>
      <c r="H27" s="9">
        <f t="shared" si="1"/>
        <v>5360</v>
      </c>
      <c r="I27" s="9">
        <f t="shared" si="2"/>
        <v>5360</v>
      </c>
      <c r="K27" s="13"/>
    </row>
    <row r="28" spans="1:11">
      <c r="A28" s="6" t="s">
        <v>81</v>
      </c>
      <c r="B28" s="6" t="s">
        <v>392</v>
      </c>
      <c r="C28" s="6"/>
      <c r="D28" s="7" t="s">
        <v>82</v>
      </c>
      <c r="E28" s="9" t="s">
        <v>379</v>
      </c>
      <c r="F28" s="8">
        <v>3500</v>
      </c>
      <c r="G28" s="9">
        <f t="shared" si="0"/>
        <v>5360</v>
      </c>
      <c r="H28" s="9">
        <f t="shared" si="1"/>
        <v>5360</v>
      </c>
      <c r="I28" s="9">
        <f t="shared" si="2"/>
        <v>5360</v>
      </c>
      <c r="K28" s="13"/>
    </row>
    <row r="29" spans="1:11">
      <c r="A29" s="6" t="s">
        <v>76</v>
      </c>
      <c r="B29" s="6" t="s">
        <v>392</v>
      </c>
      <c r="C29" s="6"/>
      <c r="D29" s="7" t="s">
        <v>77</v>
      </c>
      <c r="E29" s="7" t="s">
        <v>379</v>
      </c>
      <c r="F29" s="8">
        <f>VLOOKUP(A29,[2]城镇职工人员!$B$2:$C$26,2,0)</f>
        <v>3500</v>
      </c>
      <c r="G29" s="9">
        <f t="shared" si="0"/>
        <v>5360</v>
      </c>
      <c r="H29" s="9">
        <f t="shared" si="1"/>
        <v>5360</v>
      </c>
      <c r="I29" s="9">
        <f t="shared" si="2"/>
        <v>5360</v>
      </c>
      <c r="K29" s="13"/>
    </row>
    <row r="30" spans="1:11">
      <c r="A30" s="6" t="s">
        <v>125</v>
      </c>
      <c r="B30" s="6" t="s">
        <v>396</v>
      </c>
      <c r="C30" s="6"/>
      <c r="D30" s="7" t="s">
        <v>397</v>
      </c>
      <c r="E30" s="7" t="s">
        <v>379</v>
      </c>
      <c r="F30" s="8">
        <v>3500</v>
      </c>
      <c r="G30" s="9">
        <f t="shared" si="0"/>
        <v>5360</v>
      </c>
      <c r="H30" s="9">
        <f t="shared" si="1"/>
        <v>5360</v>
      </c>
      <c r="I30" s="9">
        <f t="shared" si="2"/>
        <v>5360</v>
      </c>
      <c r="K30" s="13"/>
    </row>
    <row r="31" spans="1:11">
      <c r="A31" s="6" t="s">
        <v>107</v>
      </c>
      <c r="B31" s="6" t="s">
        <v>382</v>
      </c>
      <c r="C31" s="6"/>
      <c r="D31" s="21" t="s">
        <v>108</v>
      </c>
      <c r="E31" s="7" t="s">
        <v>379</v>
      </c>
      <c r="F31" s="8">
        <f>VLOOKUP(A31,[2]城镇职工人员!$B$2:$C$26,2,0)</f>
        <v>3500</v>
      </c>
      <c r="G31" s="9">
        <f t="shared" si="0"/>
        <v>5360</v>
      </c>
      <c r="H31" s="9">
        <f t="shared" si="1"/>
        <v>5360</v>
      </c>
      <c r="I31" s="9">
        <f t="shared" si="2"/>
        <v>5360</v>
      </c>
      <c r="K31" s="13"/>
    </row>
    <row r="32" spans="1:11">
      <c r="A32" s="6" t="s">
        <v>64</v>
      </c>
      <c r="B32" s="6" t="s">
        <v>384</v>
      </c>
      <c r="C32" s="6"/>
      <c r="D32" s="21" t="s">
        <v>65</v>
      </c>
      <c r="E32" s="7" t="s">
        <v>379</v>
      </c>
      <c r="F32" s="8">
        <f>VLOOKUP(A32,[2]城镇职工人员!$B$2:$C$26,2,0)</f>
        <v>3500</v>
      </c>
      <c r="G32" s="9">
        <f t="shared" si="0"/>
        <v>5360</v>
      </c>
      <c r="H32" s="9">
        <f t="shared" si="1"/>
        <v>5360</v>
      </c>
      <c r="I32" s="9">
        <f t="shared" si="2"/>
        <v>5360</v>
      </c>
      <c r="K32" s="13">
        <v>6000</v>
      </c>
    </row>
    <row r="33" spans="1:11">
      <c r="A33" s="6" t="s">
        <v>142</v>
      </c>
      <c r="B33" s="6" t="s">
        <v>383</v>
      </c>
      <c r="C33" s="6"/>
      <c r="D33" s="21" t="s">
        <v>143</v>
      </c>
      <c r="E33" s="7" t="s">
        <v>379</v>
      </c>
      <c r="F33" s="8">
        <f>VLOOKUP(A33,[2]城镇职工人员!$B$2:$C$26,2,0)</f>
        <v>3500</v>
      </c>
      <c r="G33" s="9">
        <f t="shared" si="0"/>
        <v>5360</v>
      </c>
      <c r="H33" s="9">
        <f t="shared" si="1"/>
        <v>5360</v>
      </c>
      <c r="I33" s="9">
        <f t="shared" si="2"/>
        <v>5360</v>
      </c>
      <c r="K33" s="13"/>
    </row>
    <row r="34" spans="1:11">
      <c r="A34" s="6" t="s">
        <v>137</v>
      </c>
      <c r="B34" s="6" t="s">
        <v>383</v>
      </c>
      <c r="C34" s="6"/>
      <c r="D34" s="21" t="s">
        <v>138</v>
      </c>
      <c r="E34" s="7" t="s">
        <v>379</v>
      </c>
      <c r="F34" s="8">
        <v>3500</v>
      </c>
      <c r="G34" s="9">
        <f t="shared" si="0"/>
        <v>5360</v>
      </c>
      <c r="H34" s="9">
        <f t="shared" si="1"/>
        <v>5360</v>
      </c>
      <c r="I34" s="9">
        <f t="shared" si="2"/>
        <v>5360</v>
      </c>
      <c r="K34" s="13"/>
    </row>
  </sheetData>
  <sortState ref="A2:I34">
    <sortCondition ref="F2" descending="1"/>
  </sortState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9"/>
  <sheetViews>
    <sheetView workbookViewId="0">
      <selection activeCell="A1" sqref="A$1:B$1048576"/>
    </sheetView>
  </sheetViews>
  <sheetFormatPr defaultColWidth="9" defaultRowHeight="13.5" outlineLevelCol="1"/>
  <cols>
    <col min="1" max="1" width="7" style="1" customWidth="1"/>
    <col min="2" max="2" width="9.375" style="1" customWidth="1"/>
  </cols>
  <sheetData>
    <row r="1" spans="1:2">
      <c r="A1" s="1" t="s">
        <v>5</v>
      </c>
      <c r="B1" s="1" t="s">
        <v>40</v>
      </c>
    </row>
    <row r="2" spans="1:2">
      <c r="A2" s="1" t="s">
        <v>49</v>
      </c>
      <c r="B2" s="2">
        <v>15541.8</v>
      </c>
    </row>
    <row r="3" spans="1:2">
      <c r="A3" s="1" t="s">
        <v>58</v>
      </c>
      <c r="B3" s="2">
        <v>15960.3</v>
      </c>
    </row>
    <row r="4" spans="1:2">
      <c r="A4" s="1" t="s">
        <v>64</v>
      </c>
      <c r="B4" s="1">
        <v>13590.78</v>
      </c>
    </row>
    <row r="5" spans="1:2">
      <c r="A5" s="1" t="s">
        <v>68</v>
      </c>
      <c r="B5" s="1">
        <v>8327.1</v>
      </c>
    </row>
    <row r="6" spans="1:2">
      <c r="A6" s="1" t="s">
        <v>76</v>
      </c>
      <c r="B6" s="1">
        <v>3934.2</v>
      </c>
    </row>
    <row r="7" spans="1:2">
      <c r="A7" s="1" t="s">
        <v>81</v>
      </c>
      <c r="B7" s="1">
        <v>7434.2</v>
      </c>
    </row>
    <row r="8" spans="1:2">
      <c r="A8" s="1" t="s">
        <v>87</v>
      </c>
      <c r="B8" s="1">
        <v>4934.2</v>
      </c>
    </row>
    <row r="9" spans="1:2">
      <c r="A9" s="1" t="s">
        <v>94</v>
      </c>
      <c r="B9" s="1">
        <v>8918.59</v>
      </c>
    </row>
    <row r="10" spans="1:2">
      <c r="A10" s="1" t="s">
        <v>99</v>
      </c>
      <c r="B10" s="1">
        <v>5227.3</v>
      </c>
    </row>
    <row r="11" spans="1:2">
      <c r="A11" s="1" t="s">
        <v>107</v>
      </c>
      <c r="B11" s="1">
        <v>7434.2</v>
      </c>
    </row>
    <row r="12" spans="1:2">
      <c r="A12" s="1" t="s">
        <v>114</v>
      </c>
      <c r="B12" s="1">
        <v>14163.17</v>
      </c>
    </row>
    <row r="13" spans="1:2">
      <c r="A13" s="1" t="s">
        <v>118</v>
      </c>
      <c r="B13" s="1">
        <v>5421.17</v>
      </c>
    </row>
    <row r="14" spans="1:2">
      <c r="A14" s="1" t="s">
        <v>125</v>
      </c>
      <c r="B14" s="1">
        <v>7168.04</v>
      </c>
    </row>
    <row r="15" spans="1:2">
      <c r="A15" s="1" t="s">
        <v>131</v>
      </c>
      <c r="B15" s="1">
        <v>9403.32</v>
      </c>
    </row>
    <row r="16" spans="1:2">
      <c r="A16" s="1" t="s">
        <v>137</v>
      </c>
      <c r="B16" s="1">
        <v>5537.57</v>
      </c>
    </row>
    <row r="17" spans="1:2">
      <c r="A17" s="1" t="s">
        <v>142</v>
      </c>
      <c r="B17" s="1">
        <v>6507.57</v>
      </c>
    </row>
    <row r="18" spans="1:2">
      <c r="A18" s="1" t="s">
        <v>147</v>
      </c>
      <c r="B18" s="1">
        <v>6507.57</v>
      </c>
    </row>
    <row r="19" spans="1:2">
      <c r="A19" s="1" t="s">
        <v>152</v>
      </c>
      <c r="B19" s="1">
        <v>4554.2</v>
      </c>
    </row>
    <row r="20" spans="1:2">
      <c r="A20" s="1" t="s">
        <v>157</v>
      </c>
      <c r="B20" s="1">
        <v>5054.2</v>
      </c>
    </row>
    <row r="21" spans="1:2">
      <c r="A21" s="1" t="s">
        <v>161</v>
      </c>
      <c r="B21" s="1">
        <v>5586.07</v>
      </c>
    </row>
    <row r="22" spans="1:2">
      <c r="A22" s="1" t="s">
        <v>170</v>
      </c>
      <c r="B22" s="1">
        <v>2800</v>
      </c>
    </row>
    <row r="23" spans="1:2">
      <c r="A23" s="1" t="s">
        <v>178</v>
      </c>
      <c r="B23" s="1">
        <v>5000</v>
      </c>
    </row>
    <row r="24" spans="1:2">
      <c r="A24" s="1" t="s">
        <v>187</v>
      </c>
      <c r="B24" s="1">
        <v>3434.2</v>
      </c>
    </row>
    <row r="25" spans="1:2">
      <c r="A25" s="1" t="s">
        <v>191</v>
      </c>
      <c r="B25" s="1">
        <v>2934.2</v>
      </c>
    </row>
    <row r="26" spans="1:2">
      <c r="A26" s="1" t="s">
        <v>199</v>
      </c>
      <c r="B26" s="1">
        <v>4834.2</v>
      </c>
    </row>
    <row r="27" spans="1:2">
      <c r="A27" s="1" t="s">
        <v>206</v>
      </c>
      <c r="B27" s="1">
        <v>5042.87</v>
      </c>
    </row>
    <row r="28" spans="1:2">
      <c r="A28" s="1" t="s">
        <v>209</v>
      </c>
      <c r="B28" s="1">
        <v>5432.36</v>
      </c>
    </row>
    <row r="29" spans="1:2">
      <c r="A29" s="1" t="s">
        <v>213</v>
      </c>
      <c r="B29" s="1">
        <v>5434.2</v>
      </c>
    </row>
    <row r="30" spans="1:2">
      <c r="A30" s="1" t="s">
        <v>219</v>
      </c>
      <c r="B30" s="1">
        <v>5712.18</v>
      </c>
    </row>
    <row r="31" spans="1:2">
      <c r="A31" s="1" t="s">
        <v>226</v>
      </c>
      <c r="B31" s="1">
        <v>3754.2</v>
      </c>
    </row>
    <row r="32" spans="1:2">
      <c r="A32" s="1" t="s">
        <v>233</v>
      </c>
      <c r="B32" s="1">
        <v>3754.2</v>
      </c>
    </row>
    <row r="33" spans="1:2">
      <c r="A33" s="1" t="s">
        <v>238</v>
      </c>
      <c r="B33" s="1">
        <v>4934.2</v>
      </c>
    </row>
    <row r="34" spans="1:2">
      <c r="A34" s="1" t="s">
        <v>244</v>
      </c>
      <c r="B34" s="1">
        <v>938.4</v>
      </c>
    </row>
    <row r="35" spans="1:2">
      <c r="A35" s="1" t="s">
        <v>251</v>
      </c>
      <c r="B35" s="1">
        <v>2153.84615384615</v>
      </c>
    </row>
    <row r="36" spans="1:2">
      <c r="A36" s="1" t="s">
        <v>256</v>
      </c>
      <c r="B36" s="1">
        <v>9301.17</v>
      </c>
    </row>
    <row r="37" spans="1:2">
      <c r="A37" s="1" t="s">
        <v>260</v>
      </c>
      <c r="B37" s="1">
        <v>5500</v>
      </c>
    </row>
    <row r="38" spans="1:2">
      <c r="A38" s="1" t="s">
        <v>267</v>
      </c>
      <c r="B38" s="1">
        <v>8844.88</v>
      </c>
    </row>
    <row r="39" spans="1:2">
      <c r="A39" s="1" t="s">
        <v>274</v>
      </c>
      <c r="B39" s="1">
        <v>5000</v>
      </c>
    </row>
    <row r="40" spans="1:2">
      <c r="A40" s="1" t="s">
        <v>281</v>
      </c>
      <c r="B40" s="1">
        <v>6000</v>
      </c>
    </row>
    <row r="41" spans="1:2">
      <c r="A41" s="1" t="s">
        <v>286</v>
      </c>
      <c r="B41" s="1">
        <v>600</v>
      </c>
    </row>
    <row r="42" spans="1:2">
      <c r="A42" s="1" t="s">
        <v>290</v>
      </c>
      <c r="B42" s="1">
        <v>5000</v>
      </c>
    </row>
    <row r="43" spans="1:2">
      <c r="A43" s="1" t="s">
        <v>297</v>
      </c>
      <c r="B43" s="1">
        <v>8200</v>
      </c>
    </row>
    <row r="44" spans="1:2">
      <c r="A44" s="1" t="s">
        <v>303</v>
      </c>
      <c r="B44" s="1">
        <v>6800</v>
      </c>
    </row>
    <row r="45" spans="1:2">
      <c r="A45" s="1" t="s">
        <v>307</v>
      </c>
      <c r="B45" s="1">
        <v>9566.67</v>
      </c>
    </row>
    <row r="46" spans="1:2">
      <c r="A46" s="1" t="s">
        <v>311</v>
      </c>
      <c r="B46" s="1">
        <v>9566.67</v>
      </c>
    </row>
    <row r="47" spans="1:2">
      <c r="A47" s="1" t="s">
        <v>315</v>
      </c>
      <c r="B47" s="1">
        <v>3800</v>
      </c>
    </row>
    <row r="48" spans="1:2">
      <c r="A48" s="1" t="s">
        <v>319</v>
      </c>
      <c r="B48" s="1">
        <v>3040</v>
      </c>
    </row>
    <row r="49" spans="1:2">
      <c r="A49" s="1" t="s">
        <v>323</v>
      </c>
      <c r="B49" s="1">
        <v>1000</v>
      </c>
    </row>
    <row r="50" spans="1:2">
      <c r="A50" s="1" t="s">
        <v>329</v>
      </c>
      <c r="B50" s="1">
        <v>5600</v>
      </c>
    </row>
    <row r="51" spans="1:2">
      <c r="A51" s="1" t="s">
        <v>333</v>
      </c>
      <c r="B51" s="1">
        <v>4600</v>
      </c>
    </row>
    <row r="52" spans="1:2">
      <c r="A52" s="1" t="s">
        <v>336</v>
      </c>
      <c r="B52" s="1">
        <v>3000</v>
      </c>
    </row>
    <row r="53" spans="1:2">
      <c r="A53" s="1" t="s">
        <v>339</v>
      </c>
      <c r="B53" s="1">
        <v>3500</v>
      </c>
    </row>
    <row r="54" spans="1:2">
      <c r="A54" s="1" t="s">
        <v>342</v>
      </c>
      <c r="B54" s="1">
        <v>3300</v>
      </c>
    </row>
    <row r="55" spans="1:2">
      <c r="A55" s="1" t="s">
        <v>345</v>
      </c>
      <c r="B55" s="1">
        <v>3300</v>
      </c>
    </row>
    <row r="56" spans="1:2">
      <c r="A56" s="1" t="s">
        <v>348</v>
      </c>
      <c r="B56" s="1">
        <v>3300</v>
      </c>
    </row>
    <row r="57" spans="1:2">
      <c r="A57" s="1" t="s">
        <v>351</v>
      </c>
      <c r="B57" s="1">
        <v>3300</v>
      </c>
    </row>
    <row r="58" spans="1:2">
      <c r="A58" s="1" t="s">
        <v>354</v>
      </c>
      <c r="B58" s="1">
        <v>3300</v>
      </c>
    </row>
    <row r="59" spans="2:2">
      <c r="B59" s="3">
        <f>SUM(B2:B58)</f>
        <v>332783.996153846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4">
    <comment s:ref="A30" rgbClr="4FC9B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孙方涛</cp:lastModifiedBy>
  <dcterms:created xsi:type="dcterms:W3CDTF">2022-07-13T01:30:00Z</dcterms:created>
  <dcterms:modified xsi:type="dcterms:W3CDTF">2022-07-29T03:48:41Z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35DE7B8F6697468486FCB887DB4899EC</vt:lpwstr>
  </property>
  <property fmtid="{D5CDD505-2E9C-101B-9397-08002B2CF9AE}" pid="3" name="KSOProductBuildVer">
    <vt:lpwstr>2052-11.1.0.11875</vt:lpwstr>
  </property>
</Properties>
</file>