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费用预算导入模板" sheetId="1" r:id="rId1"/>
    <sheet name="日期转文本公式" sheetId="2" r:id="rId2"/>
    <sheet name="Sheet1" sheetId="3" r:id="rId3"/>
    <sheet name="项目费用预算导入模板 (2)" sheetId="4" r:id="rId4"/>
  </sheets>
  <calcPr calcId="144525"/>
</workbook>
</file>

<file path=xl/sharedStrings.xml><?xml version="1.0" encoding="utf-8"?>
<sst xmlns="http://schemas.openxmlformats.org/spreadsheetml/2006/main" count="354" uniqueCount="45">
  <si>
    <t>成本类型</t>
  </si>
  <si>
    <t>核算类型</t>
  </si>
  <si>
    <t>发生年月</t>
  </si>
  <si>
    <t>是否为差旅</t>
  </si>
  <si>
    <t>单位</t>
  </si>
  <si>
    <t>预算金额</t>
  </si>
  <si>
    <t>预算标准说明</t>
  </si>
  <si>
    <t>备注</t>
  </si>
  <si>
    <t>使用时间</t>
  </si>
  <si>
    <t>管理费用</t>
  </si>
  <si>
    <t>工资申报</t>
  </si>
  <si>
    <t>元</t>
  </si>
  <si>
    <t>工资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</si>
  <si>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</si>
  <si>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</si>
  <si>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</si>
  <si>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</si>
  <si>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</si>
  <si>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</si>
  <si>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</si>
  <si>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</si>
  <si>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</si>
  <si>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</si>
  <si>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</si>
  <si>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</si>
  <si>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社保申报</t>
  </si>
  <si>
    <t>社保</t>
  </si>
  <si>
    <t>费用报销</t>
  </si>
  <si>
    <t>快递费60
通讯费138
办公品10
3个专利年费800</t>
  </si>
  <si>
    <t>快递费60
通讯费138
办公品10
注册地房租13356
技能补贴申请服务费2600</t>
  </si>
  <si>
    <t>快递费60
通讯费138
办公品10
金三环房租50000
商标续展600
专利申请15000</t>
  </si>
  <si>
    <t>快递费60
通讯费138
办公品10
芝麻补贴申请服务费7500</t>
  </si>
  <si>
    <t>快递费60
通讯费138
办公品10
合同能源管理年审13000
专精特新申请服务费8000
中秋福利300*40=12000元</t>
  </si>
  <si>
    <t>快递费60
通讯费138
办公品10
团队建设600*40=24000元</t>
  </si>
  <si>
    <t>快递费60
通讯费138
办公品10
2个专利年费600
兼职建造师30000</t>
  </si>
  <si>
    <t>快递费60
通讯费138
办公品10
意外险20000
注册地房租13356</t>
  </si>
  <si>
    <t>快递费60
通讯费138
办公品10
春节福利500*40=200000</t>
  </si>
  <si>
    <t>快递费60
通讯费138
办公品10
金三环房租50000
智联招聘9
000
年会300*40=12000</t>
  </si>
  <si>
    <t>快递费60
通讯费138
办公品10
38003车险3500</t>
  </si>
  <si>
    <t>快递费60
通讯费138
办公品10
38003年检
三体系复审10000</t>
  </si>
  <si>
    <t>快递费60
通讯费138
办公品10
T8车险8000
3个专利年费800</t>
  </si>
  <si>
    <t>快递费60
通讯费138
办公品10
X23车险3000
注册地房租13356
X23年检400
技能补贴申请服务费2600</t>
  </si>
  <si>
    <t>快递费60
通讯费138
办公品10
新车车险8000
合同能源管理年审13000
专精特新申请服务费8000</t>
  </si>
  <si>
    <t>快递费60
通讯费138
办公品10</t>
  </si>
  <si>
    <t>快递费60
通讯费138
办公品10
金三环房租50000
智联招聘9000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</si>
</sst>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4" fontId="0" fillId="0" borderId="0" xfId="0" applyNumberFormat="1" applyFont="1">
      <alignment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Q19" sqref="Q19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8.125" customWidth="1"/>
    <col min="8" max="8" width="5.33333333333333" customWidth="1"/>
    <col min="9" max="9" width="11.5083333333333" customWidth="1"/>
  </cols>
  <sheetData>
    <row r="1" ht="16.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202204</v>
      </c>
      <c r="D2" s="2" t="b">
        <v>0</v>
      </c>
      <c r="E2" s="2" t="s">
        <v>11</v>
      </c>
      <c r="F2" s="3">
        <v>26000</v>
      </c>
      <c r="G2" s="2" t="s">
        <v>12</v>
      </c>
      <c r="I2" s="5" t="s">
        <v>13</v>
      </c>
    </row>
    <row r="3" spans="1:9">
      <c r="A3" s="2" t="s">
        <v>9</v>
      </c>
      <c r="B3" s="2" t="s">
        <v>10</v>
      </c>
      <c r="C3" s="2">
        <v>202205</v>
      </c>
      <c r="D3" s="2" t="b">
        <v>0</v>
      </c>
      <c r="E3" s="2" t="s">
        <v>11</v>
      </c>
      <c r="F3" s="3">
        <v>26000</v>
      </c>
      <c r="G3" s="2" t="s">
        <v>12</v>
      </c>
      <c r="I3" s="5" t="s">
        <v>14</v>
      </c>
    </row>
    <row r="4" spans="1:9">
      <c r="A4" s="2" t="s">
        <v>9</v>
      </c>
      <c r="B4" s="2" t="s">
        <v>10</v>
      </c>
      <c r="C4" s="2">
        <v>202206</v>
      </c>
      <c r="D4" s="2" t="b">
        <v>0</v>
      </c>
      <c r="E4" s="2" t="s">
        <v>11</v>
      </c>
      <c r="F4" s="3">
        <v>26000</v>
      </c>
      <c r="G4" s="2" t="s">
        <v>12</v>
      </c>
      <c r="I4" s="5" t="s">
        <v>15</v>
      </c>
    </row>
    <row r="5" spans="1:9">
      <c r="A5" s="2" t="s">
        <v>9</v>
      </c>
      <c r="B5" s="2" t="s">
        <v>10</v>
      </c>
      <c r="C5" s="2">
        <v>202207</v>
      </c>
      <c r="D5" s="2" t="b">
        <v>0</v>
      </c>
      <c r="E5" s="2" t="s">
        <v>11</v>
      </c>
      <c r="F5" s="3">
        <v>26000</v>
      </c>
      <c r="G5" s="2" t="s">
        <v>12</v>
      </c>
      <c r="I5" s="5" t="s">
        <v>16</v>
      </c>
    </row>
    <row r="6" spans="1:9">
      <c r="A6" s="2" t="s">
        <v>9</v>
      </c>
      <c r="B6" s="2" t="s">
        <v>10</v>
      </c>
      <c r="C6" s="2">
        <v>202208</v>
      </c>
      <c r="D6" s="2" t="b">
        <v>0</v>
      </c>
      <c r="E6" s="2" t="s">
        <v>11</v>
      </c>
      <c r="F6" s="3">
        <v>26000</v>
      </c>
      <c r="G6" s="2" t="s">
        <v>12</v>
      </c>
      <c r="I6" s="5" t="s">
        <v>17</v>
      </c>
    </row>
    <row r="7" spans="1:9">
      <c r="A7" s="2" t="s">
        <v>9</v>
      </c>
      <c r="B7" s="2" t="s">
        <v>10</v>
      </c>
      <c r="C7" s="2">
        <v>202209</v>
      </c>
      <c r="D7" s="2" t="b">
        <v>0</v>
      </c>
      <c r="E7" s="2" t="s">
        <v>11</v>
      </c>
      <c r="F7" s="3">
        <v>26000</v>
      </c>
      <c r="G7" s="2" t="s">
        <v>12</v>
      </c>
      <c r="I7" s="5" t="s">
        <v>18</v>
      </c>
    </row>
    <row r="8" spans="1:9">
      <c r="A8" s="2" t="s">
        <v>9</v>
      </c>
      <c r="B8" s="2" t="s">
        <v>10</v>
      </c>
      <c r="C8" s="2">
        <v>202210</v>
      </c>
      <c r="D8" s="2" t="b">
        <v>0</v>
      </c>
      <c r="E8" s="2" t="s">
        <v>11</v>
      </c>
      <c r="F8" s="3">
        <v>26000</v>
      </c>
      <c r="G8" s="2" t="s">
        <v>12</v>
      </c>
      <c r="I8" s="5" t="s">
        <v>19</v>
      </c>
    </row>
    <row r="9" spans="1:9">
      <c r="A9" s="2" t="s">
        <v>9</v>
      </c>
      <c r="B9" s="2" t="s">
        <v>10</v>
      </c>
      <c r="C9" s="2">
        <v>202211</v>
      </c>
      <c r="D9" s="2" t="b">
        <v>0</v>
      </c>
      <c r="E9" s="2" t="s">
        <v>11</v>
      </c>
      <c r="F9" s="3">
        <v>26000</v>
      </c>
      <c r="G9" s="2" t="s">
        <v>12</v>
      </c>
      <c r="I9" s="5" t="s">
        <v>20</v>
      </c>
    </row>
    <row r="10" spans="1:9">
      <c r="A10" s="2" t="s">
        <v>9</v>
      </c>
      <c r="B10" s="2" t="s">
        <v>10</v>
      </c>
      <c r="C10" s="2">
        <v>202212</v>
      </c>
      <c r="D10" s="2" t="b">
        <v>0</v>
      </c>
      <c r="E10" s="2" t="s">
        <v>11</v>
      </c>
      <c r="F10" s="3">
        <v>26000</v>
      </c>
      <c r="G10" s="2" t="s">
        <v>12</v>
      </c>
      <c r="I10" s="5" t="s">
        <v>21</v>
      </c>
    </row>
    <row r="11" spans="1:9">
      <c r="A11" s="2" t="s">
        <v>9</v>
      </c>
      <c r="B11" s="2" t="s">
        <v>10</v>
      </c>
      <c r="C11" s="2">
        <v>202301</v>
      </c>
      <c r="D11" s="2" t="b">
        <v>0</v>
      </c>
      <c r="E11" s="2" t="s">
        <v>11</v>
      </c>
      <c r="F11" s="3">
        <v>26000</v>
      </c>
      <c r="G11" s="2" t="s">
        <v>12</v>
      </c>
      <c r="I11" s="5" t="s">
        <v>22</v>
      </c>
    </row>
    <row r="12" spans="1:9">
      <c r="A12" s="2" t="s">
        <v>9</v>
      </c>
      <c r="B12" s="2" t="s">
        <v>10</v>
      </c>
      <c r="C12" s="2">
        <v>202302</v>
      </c>
      <c r="D12" s="2" t="b">
        <v>0</v>
      </c>
      <c r="E12" s="2" t="s">
        <v>11</v>
      </c>
      <c r="F12" s="3">
        <v>26000</v>
      </c>
      <c r="G12" s="2" t="s">
        <v>12</v>
      </c>
      <c r="I12" s="5" t="s">
        <v>23</v>
      </c>
    </row>
    <row r="13" spans="1:9">
      <c r="A13" s="2" t="s">
        <v>9</v>
      </c>
      <c r="B13" s="2" t="s">
        <v>10</v>
      </c>
      <c r="C13" s="2">
        <v>202303</v>
      </c>
      <c r="D13" s="2" t="b">
        <v>0</v>
      </c>
      <c r="E13" s="2" t="s">
        <v>11</v>
      </c>
      <c r="F13" s="3">
        <v>26000</v>
      </c>
      <c r="G13" s="2" t="s">
        <v>12</v>
      </c>
      <c r="I13" s="5" t="s">
        <v>24</v>
      </c>
    </row>
    <row r="14" spans="1:9">
      <c r="A14" s="2" t="s">
        <v>9</v>
      </c>
      <c r="B14" s="2" t="s">
        <v>25</v>
      </c>
      <c r="C14" s="2">
        <v>202204</v>
      </c>
      <c r="D14" s="2" t="b">
        <v>0</v>
      </c>
      <c r="E14" s="2" t="s">
        <v>11</v>
      </c>
      <c r="F14" s="3">
        <v>5569.76</v>
      </c>
      <c r="G14" s="2" t="s">
        <v>26</v>
      </c>
      <c r="I14" s="5" t="s">
        <v>13</v>
      </c>
    </row>
    <row r="15" spans="1:9">
      <c r="A15" s="2" t="s">
        <v>9</v>
      </c>
      <c r="B15" s="2" t="s">
        <v>25</v>
      </c>
      <c r="C15" s="2">
        <v>202205</v>
      </c>
      <c r="D15" s="2" t="b">
        <v>0</v>
      </c>
      <c r="E15" s="2" t="s">
        <v>11</v>
      </c>
      <c r="F15" s="3">
        <v>5569.76</v>
      </c>
      <c r="G15" s="2" t="s">
        <v>26</v>
      </c>
      <c r="I15" s="5" t="s">
        <v>14</v>
      </c>
    </row>
    <row r="16" spans="1:9">
      <c r="A16" s="2" t="s">
        <v>9</v>
      </c>
      <c r="B16" s="2" t="s">
        <v>25</v>
      </c>
      <c r="C16" s="2">
        <v>202206</v>
      </c>
      <c r="D16" s="2" t="b">
        <v>0</v>
      </c>
      <c r="E16" s="2" t="s">
        <v>11</v>
      </c>
      <c r="F16" s="3">
        <v>5569.76</v>
      </c>
      <c r="G16" s="2" t="s">
        <v>26</v>
      </c>
      <c r="I16" s="5" t="s">
        <v>15</v>
      </c>
    </row>
    <row r="17" spans="1:9">
      <c r="A17" s="2" t="s">
        <v>9</v>
      </c>
      <c r="B17" s="2" t="s">
        <v>25</v>
      </c>
      <c r="C17" s="2">
        <v>202207</v>
      </c>
      <c r="D17" s="2" t="b">
        <v>0</v>
      </c>
      <c r="E17" s="2" t="s">
        <v>11</v>
      </c>
      <c r="F17" s="3">
        <v>5569.76</v>
      </c>
      <c r="G17" s="2" t="s">
        <v>26</v>
      </c>
      <c r="I17" s="5" t="s">
        <v>16</v>
      </c>
    </row>
    <row r="18" spans="1:9">
      <c r="A18" s="2" t="s">
        <v>9</v>
      </c>
      <c r="B18" s="2" t="s">
        <v>25</v>
      </c>
      <c r="C18" s="2">
        <v>202208</v>
      </c>
      <c r="D18" s="2" t="b">
        <v>0</v>
      </c>
      <c r="E18" s="2" t="s">
        <v>11</v>
      </c>
      <c r="F18" s="3">
        <v>5569.76</v>
      </c>
      <c r="G18" s="2" t="s">
        <v>26</v>
      </c>
      <c r="I18" s="5" t="s">
        <v>17</v>
      </c>
    </row>
    <row r="19" spans="1:9">
      <c r="A19" s="2" t="s">
        <v>9</v>
      </c>
      <c r="B19" s="2" t="s">
        <v>25</v>
      </c>
      <c r="C19" s="2">
        <v>202209</v>
      </c>
      <c r="D19" s="2" t="b">
        <v>0</v>
      </c>
      <c r="E19" s="2" t="s">
        <v>11</v>
      </c>
      <c r="F19" s="3">
        <v>5569.76</v>
      </c>
      <c r="G19" s="2" t="s">
        <v>26</v>
      </c>
      <c r="I19" s="5" t="s">
        <v>18</v>
      </c>
    </row>
    <row r="20" spans="1:9">
      <c r="A20" s="2" t="s">
        <v>9</v>
      </c>
      <c r="B20" s="2" t="s">
        <v>25</v>
      </c>
      <c r="C20" s="2">
        <v>202210</v>
      </c>
      <c r="D20" s="2" t="b">
        <v>0</v>
      </c>
      <c r="E20" s="2" t="s">
        <v>11</v>
      </c>
      <c r="F20" s="3">
        <v>5569.76</v>
      </c>
      <c r="G20" s="2" t="s">
        <v>26</v>
      </c>
      <c r="I20" s="5" t="s">
        <v>19</v>
      </c>
    </row>
    <row r="21" spans="1:9">
      <c r="A21" s="2" t="s">
        <v>9</v>
      </c>
      <c r="B21" s="2" t="s">
        <v>25</v>
      </c>
      <c r="C21" s="2">
        <v>202211</v>
      </c>
      <c r="D21" s="2" t="b">
        <v>0</v>
      </c>
      <c r="E21" s="2" t="s">
        <v>11</v>
      </c>
      <c r="F21" s="3">
        <v>5569.76</v>
      </c>
      <c r="G21" s="2" t="s">
        <v>26</v>
      </c>
      <c r="I21" s="5" t="s">
        <v>20</v>
      </c>
    </row>
    <row r="22" spans="1:9">
      <c r="A22" s="2" t="s">
        <v>9</v>
      </c>
      <c r="B22" s="2" t="s">
        <v>25</v>
      </c>
      <c r="C22" s="2">
        <v>202212</v>
      </c>
      <c r="D22" s="2" t="b">
        <v>0</v>
      </c>
      <c r="E22" s="2" t="s">
        <v>11</v>
      </c>
      <c r="F22" s="3">
        <v>5569.76</v>
      </c>
      <c r="G22" s="2" t="s">
        <v>26</v>
      </c>
      <c r="I22" s="5" t="s">
        <v>21</v>
      </c>
    </row>
    <row r="23" spans="1:9">
      <c r="A23" s="2" t="s">
        <v>9</v>
      </c>
      <c r="B23" s="2" t="s">
        <v>25</v>
      </c>
      <c r="C23" s="2">
        <v>202301</v>
      </c>
      <c r="D23" s="2" t="b">
        <v>0</v>
      </c>
      <c r="E23" s="2" t="s">
        <v>11</v>
      </c>
      <c r="F23" s="3">
        <v>5569.76</v>
      </c>
      <c r="G23" s="2" t="s">
        <v>26</v>
      </c>
      <c r="I23" s="5" t="s">
        <v>22</v>
      </c>
    </row>
    <row r="24" spans="1:9">
      <c r="A24" s="2" t="s">
        <v>9</v>
      </c>
      <c r="B24" s="2" t="s">
        <v>25</v>
      </c>
      <c r="C24" s="2">
        <v>202302</v>
      </c>
      <c r="D24" s="2" t="b">
        <v>0</v>
      </c>
      <c r="E24" s="2" t="s">
        <v>11</v>
      </c>
      <c r="F24" s="3">
        <v>5569.76</v>
      </c>
      <c r="G24" s="2" t="s">
        <v>26</v>
      </c>
      <c r="I24" s="5" t="s">
        <v>23</v>
      </c>
    </row>
    <row r="25" spans="1:9">
      <c r="A25" s="2" t="s">
        <v>9</v>
      </c>
      <c r="B25" s="2" t="s">
        <v>25</v>
      </c>
      <c r="C25" s="2">
        <v>202303</v>
      </c>
      <c r="D25" s="2" t="b">
        <v>0</v>
      </c>
      <c r="E25" s="2" t="s">
        <v>11</v>
      </c>
      <c r="F25" s="3">
        <v>5569.76</v>
      </c>
      <c r="G25" s="2" t="s">
        <v>26</v>
      </c>
      <c r="I25" s="5" t="s">
        <v>24</v>
      </c>
    </row>
    <row r="26" ht="54" spans="1:9">
      <c r="A26" s="2" t="s">
        <v>9</v>
      </c>
      <c r="B26" s="2" t="s">
        <v>27</v>
      </c>
      <c r="C26" s="2">
        <v>202204</v>
      </c>
      <c r="D26" s="2" t="b">
        <v>0</v>
      </c>
      <c r="E26" s="2" t="s">
        <v>11</v>
      </c>
      <c r="F26" s="3">
        <v>9008</v>
      </c>
      <c r="G26" s="6" t="s">
        <v>28</v>
      </c>
      <c r="I26" s="5" t="s">
        <v>13</v>
      </c>
    </row>
    <row r="27" ht="81" spans="1:9">
      <c r="A27" s="2" t="s">
        <v>9</v>
      </c>
      <c r="B27" s="2" t="s">
        <v>27</v>
      </c>
      <c r="C27" s="2">
        <v>202205</v>
      </c>
      <c r="D27" s="2" t="b">
        <v>0</v>
      </c>
      <c r="E27" s="2" t="s">
        <v>11</v>
      </c>
      <c r="F27" s="3">
        <v>17164</v>
      </c>
      <c r="G27" s="6" t="s">
        <v>29</v>
      </c>
      <c r="I27" s="5" t="s">
        <v>14</v>
      </c>
    </row>
    <row r="28" ht="81" spans="1:9">
      <c r="A28" s="2" t="s">
        <v>9</v>
      </c>
      <c r="B28" s="2" t="s">
        <v>27</v>
      </c>
      <c r="C28" s="2">
        <v>202206</v>
      </c>
      <c r="D28" s="2" t="b">
        <v>0</v>
      </c>
      <c r="E28" s="2" t="s">
        <v>11</v>
      </c>
      <c r="F28" s="3">
        <v>65808</v>
      </c>
      <c r="G28" s="4" t="s">
        <v>30</v>
      </c>
      <c r="I28" s="5" t="s">
        <v>15</v>
      </c>
    </row>
    <row r="29" ht="67.5" spans="1:9">
      <c r="A29" s="2" t="s">
        <v>9</v>
      </c>
      <c r="B29" s="2" t="s">
        <v>27</v>
      </c>
      <c r="C29" s="2">
        <v>202207</v>
      </c>
      <c r="D29" s="2" t="b">
        <v>0</v>
      </c>
      <c r="E29" s="2" t="s">
        <v>11</v>
      </c>
      <c r="F29" s="3">
        <v>7708</v>
      </c>
      <c r="G29" s="4" t="s">
        <v>31</v>
      </c>
      <c r="I29" s="5" t="s">
        <v>16</v>
      </c>
    </row>
    <row r="30" ht="121.5" spans="1:9">
      <c r="A30" s="2" t="s">
        <v>9</v>
      </c>
      <c r="B30" s="2" t="s">
        <v>27</v>
      </c>
      <c r="C30" s="2">
        <v>202208</v>
      </c>
      <c r="D30" s="2" t="b">
        <v>0</v>
      </c>
      <c r="E30" s="2" t="s">
        <v>11</v>
      </c>
      <c r="F30" s="3">
        <v>33208</v>
      </c>
      <c r="G30" s="6" t="s">
        <v>32</v>
      </c>
      <c r="I30" s="5" t="s">
        <v>17</v>
      </c>
    </row>
    <row r="31" ht="67.5" spans="1:9">
      <c r="A31" s="2" t="s">
        <v>9</v>
      </c>
      <c r="B31" s="2" t="s">
        <v>27</v>
      </c>
      <c r="C31" s="2">
        <v>202209</v>
      </c>
      <c r="D31" s="2" t="b">
        <v>0</v>
      </c>
      <c r="E31" s="2" t="s">
        <v>11</v>
      </c>
      <c r="F31" s="3">
        <v>24208</v>
      </c>
      <c r="G31" s="4" t="s">
        <v>33</v>
      </c>
      <c r="I31" s="5" t="s">
        <v>18</v>
      </c>
    </row>
    <row r="32" ht="67.5" spans="1:9">
      <c r="A32" s="2" t="s">
        <v>9</v>
      </c>
      <c r="B32" s="2" t="s">
        <v>27</v>
      </c>
      <c r="C32" s="2">
        <v>202210</v>
      </c>
      <c r="D32" s="2" t="b">
        <v>0</v>
      </c>
      <c r="E32" s="2" t="s">
        <v>11</v>
      </c>
      <c r="F32" s="3">
        <v>30808</v>
      </c>
      <c r="G32" s="4" t="s">
        <v>34</v>
      </c>
      <c r="I32" s="5" t="s">
        <v>19</v>
      </c>
    </row>
    <row r="33" ht="67.5" spans="1:9">
      <c r="A33" s="2" t="s">
        <v>9</v>
      </c>
      <c r="B33" s="2" t="s">
        <v>27</v>
      </c>
      <c r="C33" s="2">
        <v>202211</v>
      </c>
      <c r="D33" s="2" t="b">
        <v>0</v>
      </c>
      <c r="E33" s="2" t="s">
        <v>11</v>
      </c>
      <c r="F33" s="3">
        <v>33564</v>
      </c>
      <c r="G33" s="4" t="s">
        <v>35</v>
      </c>
      <c r="I33" s="5" t="s">
        <v>20</v>
      </c>
    </row>
    <row r="34" ht="67.5" spans="1:9">
      <c r="A34" s="2" t="s">
        <v>9</v>
      </c>
      <c r="B34" s="2" t="s">
        <v>27</v>
      </c>
      <c r="C34" s="2">
        <v>202212</v>
      </c>
      <c r="D34" s="2" t="b">
        <v>0</v>
      </c>
      <c r="E34" s="2" t="s">
        <v>11</v>
      </c>
      <c r="F34" s="3">
        <v>20208</v>
      </c>
      <c r="G34" s="4" t="s">
        <v>36</v>
      </c>
      <c r="I34" s="5" t="s">
        <v>21</v>
      </c>
    </row>
    <row r="35" ht="94.5" spans="1:9">
      <c r="A35" s="2" t="s">
        <v>9</v>
      </c>
      <c r="B35" s="2" t="s">
        <v>27</v>
      </c>
      <c r="C35" s="2">
        <v>202301</v>
      </c>
      <c r="D35" s="2" t="b">
        <v>0</v>
      </c>
      <c r="E35" s="2" t="s">
        <v>11</v>
      </c>
      <c r="F35" s="3">
        <v>71208</v>
      </c>
      <c r="G35" s="4" t="s">
        <v>37</v>
      </c>
      <c r="I35" s="5" t="s">
        <v>22</v>
      </c>
    </row>
    <row r="36" ht="54" spans="1:9">
      <c r="A36" s="2" t="s">
        <v>9</v>
      </c>
      <c r="B36" s="2" t="s">
        <v>27</v>
      </c>
      <c r="C36" s="2">
        <v>202302</v>
      </c>
      <c r="D36" s="2" t="b">
        <v>0</v>
      </c>
      <c r="E36" s="2" t="s">
        <v>11</v>
      </c>
      <c r="F36" s="3">
        <v>3708</v>
      </c>
      <c r="G36" s="4" t="s">
        <v>38</v>
      </c>
      <c r="I36" s="5" t="s">
        <v>23</v>
      </c>
    </row>
    <row r="37" ht="67.5" spans="1:9">
      <c r="A37" s="2" t="s">
        <v>9</v>
      </c>
      <c r="B37" s="2" t="s">
        <v>27</v>
      </c>
      <c r="C37" s="2">
        <v>202303</v>
      </c>
      <c r="D37" s="2" t="b">
        <v>0</v>
      </c>
      <c r="E37" s="2" t="s">
        <v>11</v>
      </c>
      <c r="F37" s="3">
        <v>10508</v>
      </c>
      <c r="G37" s="4" t="s">
        <v>39</v>
      </c>
      <c r="I37" s="5" t="s">
        <v>24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D8"/>
  <sheetViews>
    <sheetView workbookViewId="0">
      <selection activeCell="D9" sqref="D9"/>
    </sheetView>
  </sheetViews>
  <sheetFormatPr defaultColWidth="9" defaultRowHeight="13.5" outlineLevelRow="7" outlineLevelCol="3"/>
  <cols>
    <col min="3" max="3" width="10.375"/>
    <col min="4" max="4" width="11.5083333333333" customWidth="1"/>
  </cols>
  <sheetData>
    <row r="8" spans="3:4">
      <c r="C8" s="5">
        <v>44733</v>
      </c>
      <c r="D8" t="str">
        <f>TEXT(C8,"yyyy-mm-dd")</f>
        <v>2022-06-21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31" workbookViewId="0">
      <selection activeCell="F2" sqref="F2:F37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2.6666666666667" customWidth="1"/>
    <col min="8" max="8" width="5.33333333333333" customWidth="1"/>
    <col min="9" max="9" width="11.5083333333333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202204</v>
      </c>
      <c r="D2" s="2" t="b">
        <v>0</v>
      </c>
      <c r="E2" s="2" t="s">
        <v>11</v>
      </c>
      <c r="F2" s="3">
        <v>26000</v>
      </c>
      <c r="G2" s="2"/>
      <c r="I2" s="5" t="s">
        <v>13</v>
      </c>
    </row>
    <row r="3" spans="1:9">
      <c r="A3" s="2" t="s">
        <v>9</v>
      </c>
      <c r="B3" s="2" t="s">
        <v>10</v>
      </c>
      <c r="C3" s="2">
        <v>202205</v>
      </c>
      <c r="D3" s="2" t="b">
        <v>0</v>
      </c>
      <c r="E3" s="2" t="s">
        <v>11</v>
      </c>
      <c r="F3" s="3">
        <v>26000</v>
      </c>
      <c r="G3" s="2"/>
      <c r="I3" s="5" t="s">
        <v>14</v>
      </c>
    </row>
    <row r="4" spans="1:9">
      <c r="A4" s="2" t="s">
        <v>9</v>
      </c>
      <c r="B4" s="2" t="s">
        <v>10</v>
      </c>
      <c r="C4" s="2">
        <v>202206</v>
      </c>
      <c r="D4" s="2" t="b">
        <v>0</v>
      </c>
      <c r="E4" s="2" t="s">
        <v>11</v>
      </c>
      <c r="F4" s="3">
        <v>26000</v>
      </c>
      <c r="G4" s="2"/>
      <c r="I4" s="5" t="s">
        <v>15</v>
      </c>
    </row>
    <row r="5" spans="1:9">
      <c r="A5" s="2" t="s">
        <v>9</v>
      </c>
      <c r="B5" s="2" t="s">
        <v>10</v>
      </c>
      <c r="C5" s="2">
        <v>202207</v>
      </c>
      <c r="D5" s="2" t="b">
        <v>0</v>
      </c>
      <c r="E5" s="2" t="s">
        <v>11</v>
      </c>
      <c r="F5" s="3">
        <v>26000</v>
      </c>
      <c r="G5" s="2"/>
      <c r="I5" s="5" t="s">
        <v>16</v>
      </c>
    </row>
    <row r="6" spans="1:9">
      <c r="A6" s="2" t="s">
        <v>9</v>
      </c>
      <c r="B6" s="2" t="s">
        <v>10</v>
      </c>
      <c r="C6" s="2">
        <v>202208</v>
      </c>
      <c r="D6" s="2" t="b">
        <v>0</v>
      </c>
      <c r="E6" s="2" t="s">
        <v>11</v>
      </c>
      <c r="F6" s="3">
        <v>26000</v>
      </c>
      <c r="G6" s="2"/>
      <c r="I6" s="5" t="s">
        <v>17</v>
      </c>
    </row>
    <row r="7" spans="1:9">
      <c r="A7" s="2" t="s">
        <v>9</v>
      </c>
      <c r="B7" s="2" t="s">
        <v>10</v>
      </c>
      <c r="C7" s="2">
        <v>202209</v>
      </c>
      <c r="D7" s="2" t="b">
        <v>0</v>
      </c>
      <c r="E7" s="2" t="s">
        <v>11</v>
      </c>
      <c r="F7" s="3">
        <v>26000</v>
      </c>
      <c r="G7" s="2"/>
      <c r="I7" s="5" t="s">
        <v>18</v>
      </c>
    </row>
    <row r="8" spans="1:9">
      <c r="A8" s="2" t="s">
        <v>9</v>
      </c>
      <c r="B8" s="2" t="s">
        <v>10</v>
      </c>
      <c r="C8" s="2">
        <v>202210</v>
      </c>
      <c r="D8" s="2" t="b">
        <v>0</v>
      </c>
      <c r="E8" s="2" t="s">
        <v>11</v>
      </c>
      <c r="F8" s="3">
        <v>26000</v>
      </c>
      <c r="G8" s="2"/>
      <c r="I8" s="5" t="s">
        <v>19</v>
      </c>
    </row>
    <row r="9" spans="1:9">
      <c r="A9" s="2" t="s">
        <v>9</v>
      </c>
      <c r="B9" s="2" t="s">
        <v>10</v>
      </c>
      <c r="C9" s="2">
        <v>202211</v>
      </c>
      <c r="D9" s="2" t="b">
        <v>0</v>
      </c>
      <c r="E9" s="2" t="s">
        <v>11</v>
      </c>
      <c r="F9" s="3">
        <v>26000</v>
      </c>
      <c r="G9" s="2"/>
      <c r="I9" s="5" t="s">
        <v>20</v>
      </c>
    </row>
    <row r="10" spans="1:9">
      <c r="A10" s="2" t="s">
        <v>9</v>
      </c>
      <c r="B10" s="2" t="s">
        <v>10</v>
      </c>
      <c r="C10" s="2">
        <v>202212</v>
      </c>
      <c r="D10" s="2" t="b">
        <v>0</v>
      </c>
      <c r="E10" s="2" t="s">
        <v>11</v>
      </c>
      <c r="F10" s="3">
        <v>26000</v>
      </c>
      <c r="G10" s="2"/>
      <c r="I10" s="5" t="s">
        <v>21</v>
      </c>
    </row>
    <row r="11" spans="1:9">
      <c r="A11" s="2" t="s">
        <v>9</v>
      </c>
      <c r="B11" s="2" t="s">
        <v>10</v>
      </c>
      <c r="C11" s="2">
        <v>202301</v>
      </c>
      <c r="D11" s="2" t="b">
        <v>0</v>
      </c>
      <c r="E11" s="2" t="s">
        <v>11</v>
      </c>
      <c r="F11" s="3">
        <v>26000</v>
      </c>
      <c r="G11" s="2"/>
      <c r="I11" s="5" t="s">
        <v>22</v>
      </c>
    </row>
    <row r="12" spans="1:9">
      <c r="A12" s="2" t="s">
        <v>9</v>
      </c>
      <c r="B12" s="2" t="s">
        <v>10</v>
      </c>
      <c r="C12" s="2">
        <v>202302</v>
      </c>
      <c r="D12" s="2" t="b">
        <v>0</v>
      </c>
      <c r="E12" s="2" t="s">
        <v>11</v>
      </c>
      <c r="F12" s="3">
        <v>26000</v>
      </c>
      <c r="G12" s="2"/>
      <c r="I12" s="5" t="s">
        <v>23</v>
      </c>
    </row>
    <row r="13" spans="1:9">
      <c r="A13" s="2" t="s">
        <v>9</v>
      </c>
      <c r="B13" s="2" t="s">
        <v>10</v>
      </c>
      <c r="C13" s="2">
        <v>202303</v>
      </c>
      <c r="D13" s="2" t="b">
        <v>0</v>
      </c>
      <c r="E13" s="2" t="s">
        <v>11</v>
      </c>
      <c r="F13" s="3">
        <v>26000</v>
      </c>
      <c r="G13" s="2"/>
      <c r="I13" s="5" t="s">
        <v>24</v>
      </c>
    </row>
    <row r="14" spans="1:9">
      <c r="A14" s="2" t="s">
        <v>9</v>
      </c>
      <c r="B14" s="2" t="s">
        <v>25</v>
      </c>
      <c r="C14" s="2">
        <v>202204</v>
      </c>
      <c r="D14" s="2" t="b">
        <v>0</v>
      </c>
      <c r="E14" s="2" t="s">
        <v>11</v>
      </c>
      <c r="F14" s="3">
        <v>5569.76</v>
      </c>
      <c r="G14" s="2"/>
      <c r="I14" s="5" t="s">
        <v>13</v>
      </c>
    </row>
    <row r="15" spans="1:9">
      <c r="A15" s="2" t="s">
        <v>9</v>
      </c>
      <c r="B15" s="2" t="s">
        <v>25</v>
      </c>
      <c r="C15" s="2">
        <v>202205</v>
      </c>
      <c r="D15" s="2" t="b">
        <v>0</v>
      </c>
      <c r="E15" s="2" t="s">
        <v>11</v>
      </c>
      <c r="F15" s="3">
        <v>5569.76</v>
      </c>
      <c r="G15" s="2"/>
      <c r="I15" s="5" t="s">
        <v>14</v>
      </c>
    </row>
    <row r="16" spans="1:9">
      <c r="A16" s="2" t="s">
        <v>9</v>
      </c>
      <c r="B16" s="2" t="s">
        <v>25</v>
      </c>
      <c r="C16" s="2">
        <v>202206</v>
      </c>
      <c r="D16" s="2" t="b">
        <v>0</v>
      </c>
      <c r="E16" s="2" t="s">
        <v>11</v>
      </c>
      <c r="F16" s="3">
        <v>5569.76</v>
      </c>
      <c r="G16" s="2"/>
      <c r="I16" s="5" t="s">
        <v>15</v>
      </c>
    </row>
    <row r="17" spans="1:9">
      <c r="A17" s="2" t="s">
        <v>9</v>
      </c>
      <c r="B17" s="2" t="s">
        <v>25</v>
      </c>
      <c r="C17" s="2">
        <v>202207</v>
      </c>
      <c r="D17" s="2" t="b">
        <v>0</v>
      </c>
      <c r="E17" s="2" t="s">
        <v>11</v>
      </c>
      <c r="F17" s="3">
        <v>5569.76</v>
      </c>
      <c r="G17" s="2"/>
      <c r="I17" s="5" t="s">
        <v>16</v>
      </c>
    </row>
    <row r="18" spans="1:9">
      <c r="A18" s="2" t="s">
        <v>9</v>
      </c>
      <c r="B18" s="2" t="s">
        <v>25</v>
      </c>
      <c r="C18" s="2">
        <v>202208</v>
      </c>
      <c r="D18" s="2" t="b">
        <v>0</v>
      </c>
      <c r="E18" s="2" t="s">
        <v>11</v>
      </c>
      <c r="F18" s="3">
        <v>5569.76</v>
      </c>
      <c r="G18" s="2"/>
      <c r="I18" s="5" t="s">
        <v>17</v>
      </c>
    </row>
    <row r="19" spans="1:9">
      <c r="A19" s="2" t="s">
        <v>9</v>
      </c>
      <c r="B19" s="2" t="s">
        <v>25</v>
      </c>
      <c r="C19" s="2">
        <v>202209</v>
      </c>
      <c r="D19" s="2" t="b">
        <v>0</v>
      </c>
      <c r="E19" s="2" t="s">
        <v>11</v>
      </c>
      <c r="F19" s="3">
        <v>5569.76</v>
      </c>
      <c r="G19" s="2"/>
      <c r="I19" s="5" t="s">
        <v>18</v>
      </c>
    </row>
    <row r="20" spans="1:9">
      <c r="A20" s="2" t="s">
        <v>9</v>
      </c>
      <c r="B20" s="2" t="s">
        <v>25</v>
      </c>
      <c r="C20" s="2">
        <v>202210</v>
      </c>
      <c r="D20" s="2" t="b">
        <v>0</v>
      </c>
      <c r="E20" s="2" t="s">
        <v>11</v>
      </c>
      <c r="F20" s="3">
        <v>5569.76</v>
      </c>
      <c r="G20" s="2"/>
      <c r="I20" s="5" t="s">
        <v>19</v>
      </c>
    </row>
    <row r="21" spans="1:9">
      <c r="A21" s="2" t="s">
        <v>9</v>
      </c>
      <c r="B21" s="2" t="s">
        <v>25</v>
      </c>
      <c r="C21" s="2">
        <v>202211</v>
      </c>
      <c r="D21" s="2" t="b">
        <v>0</v>
      </c>
      <c r="E21" s="2" t="s">
        <v>11</v>
      </c>
      <c r="F21" s="3">
        <v>5569.76</v>
      </c>
      <c r="G21" s="2"/>
      <c r="I21" s="5" t="s">
        <v>20</v>
      </c>
    </row>
    <row r="22" spans="1:9">
      <c r="A22" s="2" t="s">
        <v>9</v>
      </c>
      <c r="B22" s="2" t="s">
        <v>25</v>
      </c>
      <c r="C22" s="2">
        <v>202212</v>
      </c>
      <c r="D22" s="2" t="b">
        <v>0</v>
      </c>
      <c r="E22" s="2" t="s">
        <v>11</v>
      </c>
      <c r="F22" s="3">
        <v>5569.76</v>
      </c>
      <c r="G22" s="2"/>
      <c r="I22" s="5" t="s">
        <v>21</v>
      </c>
    </row>
    <row r="23" spans="1:9">
      <c r="A23" s="2" t="s">
        <v>9</v>
      </c>
      <c r="B23" s="2" t="s">
        <v>25</v>
      </c>
      <c r="C23" s="2">
        <v>202301</v>
      </c>
      <c r="D23" s="2" t="b">
        <v>0</v>
      </c>
      <c r="E23" s="2" t="s">
        <v>11</v>
      </c>
      <c r="F23" s="3">
        <v>5569.76</v>
      </c>
      <c r="G23" s="2"/>
      <c r="I23" s="5" t="s">
        <v>22</v>
      </c>
    </row>
    <row r="24" spans="1:9">
      <c r="A24" s="2" t="s">
        <v>9</v>
      </c>
      <c r="B24" s="2" t="s">
        <v>25</v>
      </c>
      <c r="C24" s="2">
        <v>202302</v>
      </c>
      <c r="D24" s="2" t="b">
        <v>0</v>
      </c>
      <c r="E24" s="2" t="s">
        <v>11</v>
      </c>
      <c r="F24" s="3">
        <v>5569.76</v>
      </c>
      <c r="G24" s="2"/>
      <c r="I24" s="5" t="s">
        <v>23</v>
      </c>
    </row>
    <row r="25" spans="1:9">
      <c r="A25" s="2" t="s">
        <v>9</v>
      </c>
      <c r="B25" s="2" t="s">
        <v>25</v>
      </c>
      <c r="C25" s="2">
        <v>202303</v>
      </c>
      <c r="D25" s="2" t="b">
        <v>0</v>
      </c>
      <c r="E25" s="2" t="s">
        <v>11</v>
      </c>
      <c r="F25" s="3">
        <v>5569.76</v>
      </c>
      <c r="G25" s="2"/>
      <c r="I25" s="5" t="s">
        <v>24</v>
      </c>
    </row>
    <row r="26" ht="81" spans="1:9">
      <c r="A26" s="2" t="s">
        <v>9</v>
      </c>
      <c r="B26" s="2" t="s">
        <v>27</v>
      </c>
      <c r="C26" s="2">
        <v>202204</v>
      </c>
      <c r="D26" s="2" t="b">
        <v>0</v>
      </c>
      <c r="E26" s="2" t="s">
        <v>11</v>
      </c>
      <c r="F26" s="3">
        <f>60+138+10+8000+800</f>
        <v>9008</v>
      </c>
      <c r="G26" s="4" t="s">
        <v>40</v>
      </c>
      <c r="I26" s="5" t="s">
        <v>13</v>
      </c>
    </row>
    <row r="27" ht="121.5" spans="1:9">
      <c r="A27" s="2" t="s">
        <v>9</v>
      </c>
      <c r="B27" s="2" t="s">
        <v>27</v>
      </c>
      <c r="C27" s="2">
        <v>202205</v>
      </c>
      <c r="D27" s="2" t="b">
        <v>0</v>
      </c>
      <c r="E27" s="2" t="s">
        <v>11</v>
      </c>
      <c r="F27" s="3">
        <f>60+138+10+3000+13356+400+2600</f>
        <v>19564</v>
      </c>
      <c r="G27" s="4" t="s">
        <v>41</v>
      </c>
      <c r="I27" s="5" t="s">
        <v>14</v>
      </c>
    </row>
    <row r="28" ht="108" spans="1:9">
      <c r="A28" s="2" t="s">
        <v>9</v>
      </c>
      <c r="B28" s="2" t="s">
        <v>27</v>
      </c>
      <c r="C28" s="2">
        <v>202206</v>
      </c>
      <c r="D28" s="2" t="b">
        <v>0</v>
      </c>
      <c r="E28" s="2" t="s">
        <v>11</v>
      </c>
      <c r="F28" s="3">
        <f>60+138+10+50000+600+15000</f>
        <v>65808</v>
      </c>
      <c r="G28" s="4" t="s">
        <v>30</v>
      </c>
      <c r="I28" s="5" t="s">
        <v>15</v>
      </c>
    </row>
    <row r="29" ht="67.5" spans="1:9">
      <c r="A29" s="2" t="s">
        <v>9</v>
      </c>
      <c r="B29" s="2" t="s">
        <v>27</v>
      </c>
      <c r="C29" s="2">
        <v>202207</v>
      </c>
      <c r="D29" s="2" t="b">
        <v>0</v>
      </c>
      <c r="E29" s="2" t="s">
        <v>11</v>
      </c>
      <c r="F29" s="3">
        <f>60+138+10+7500</f>
        <v>7708</v>
      </c>
      <c r="G29" s="4" t="s">
        <v>31</v>
      </c>
      <c r="I29" s="5" t="s">
        <v>16</v>
      </c>
    </row>
    <row r="30" ht="108" spans="1:9">
      <c r="A30" s="2" t="s">
        <v>9</v>
      </c>
      <c r="B30" s="2" t="s">
        <v>27</v>
      </c>
      <c r="C30" s="2">
        <v>202208</v>
      </c>
      <c r="D30" s="2" t="b">
        <v>0</v>
      </c>
      <c r="E30" s="2" t="s">
        <v>11</v>
      </c>
      <c r="F30" s="3">
        <f>60+138+10+8000+13000+8000</f>
        <v>29208</v>
      </c>
      <c r="G30" s="4" t="s">
        <v>42</v>
      </c>
      <c r="I30" s="5" t="s">
        <v>17</v>
      </c>
    </row>
    <row r="31" ht="40.5" spans="1:9">
      <c r="A31" s="2" t="s">
        <v>9</v>
      </c>
      <c r="B31" s="2" t="s">
        <v>27</v>
      </c>
      <c r="C31" s="2">
        <v>202209</v>
      </c>
      <c r="D31" s="2" t="b">
        <v>0</v>
      </c>
      <c r="E31" s="2" t="s">
        <v>11</v>
      </c>
      <c r="F31" s="3">
        <f>60+138+10</f>
        <v>208</v>
      </c>
      <c r="G31" s="4" t="s">
        <v>43</v>
      </c>
      <c r="I31" s="5" t="s">
        <v>18</v>
      </c>
    </row>
    <row r="32" ht="94.5" spans="1:9">
      <c r="A32" s="2" t="s">
        <v>9</v>
      </c>
      <c r="B32" s="2" t="s">
        <v>27</v>
      </c>
      <c r="C32" s="2">
        <v>202210</v>
      </c>
      <c r="D32" s="2" t="b">
        <v>0</v>
      </c>
      <c r="E32" s="2" t="s">
        <v>11</v>
      </c>
      <c r="F32" s="3">
        <f>60+138+10+600+30000</f>
        <v>30808</v>
      </c>
      <c r="G32" s="4" t="s">
        <v>34</v>
      </c>
      <c r="I32" s="5" t="s">
        <v>19</v>
      </c>
    </row>
    <row r="33" ht="81" spans="1:9">
      <c r="A33" s="2" t="s">
        <v>9</v>
      </c>
      <c r="B33" s="2" t="s">
        <v>27</v>
      </c>
      <c r="C33" s="2">
        <v>202211</v>
      </c>
      <c r="D33" s="2" t="b">
        <v>0</v>
      </c>
      <c r="E33" s="2" t="s">
        <v>11</v>
      </c>
      <c r="F33" s="3">
        <f>60+138+10+20000+13356</f>
        <v>33564</v>
      </c>
      <c r="G33" s="4" t="s">
        <v>35</v>
      </c>
      <c r="I33" s="5" t="s">
        <v>20</v>
      </c>
    </row>
    <row r="34" ht="40.5" spans="1:9">
      <c r="A34" s="2" t="s">
        <v>9</v>
      </c>
      <c r="B34" s="2" t="s">
        <v>27</v>
      </c>
      <c r="C34" s="2">
        <v>202212</v>
      </c>
      <c r="D34" s="2" t="b">
        <v>0</v>
      </c>
      <c r="E34" s="2" t="s">
        <v>11</v>
      </c>
      <c r="F34" s="3">
        <f>60+138+10</f>
        <v>208</v>
      </c>
      <c r="G34" s="4" t="s">
        <v>43</v>
      </c>
      <c r="I34" s="5" t="s">
        <v>21</v>
      </c>
    </row>
    <row r="35" ht="81" spans="1:9">
      <c r="A35" s="2" t="s">
        <v>9</v>
      </c>
      <c r="B35" s="2" t="s">
        <v>27</v>
      </c>
      <c r="C35" s="2">
        <v>202301</v>
      </c>
      <c r="D35" s="2" t="b">
        <v>0</v>
      </c>
      <c r="E35" s="2" t="s">
        <v>11</v>
      </c>
      <c r="F35" s="3">
        <f>60+138+10+50000+9000</f>
        <v>59208</v>
      </c>
      <c r="G35" s="4" t="s">
        <v>44</v>
      </c>
      <c r="I35" s="5" t="s">
        <v>22</v>
      </c>
    </row>
    <row r="36" ht="67.5" spans="1:9">
      <c r="A36" s="2" t="s">
        <v>9</v>
      </c>
      <c r="B36" s="2" t="s">
        <v>27</v>
      </c>
      <c r="C36" s="2">
        <v>202302</v>
      </c>
      <c r="D36" s="2" t="b">
        <v>0</v>
      </c>
      <c r="E36" s="2" t="s">
        <v>11</v>
      </c>
      <c r="F36" s="3">
        <f>60+138+10+3500</f>
        <v>3708</v>
      </c>
      <c r="G36" s="4" t="s">
        <v>38</v>
      </c>
      <c r="I36" s="5" t="s">
        <v>23</v>
      </c>
    </row>
    <row r="37" ht="81" spans="1:9">
      <c r="A37" s="2" t="s">
        <v>9</v>
      </c>
      <c r="B37" s="2" t="s">
        <v>27</v>
      </c>
      <c r="C37" s="2">
        <v>202303</v>
      </c>
      <c r="D37" s="2" t="b">
        <v>0</v>
      </c>
      <c r="E37" s="2" t="s">
        <v>11</v>
      </c>
      <c r="F37" s="3">
        <f>60+138+10+300+10000</f>
        <v>10508</v>
      </c>
      <c r="G37" s="4" t="s">
        <v>39</v>
      </c>
      <c r="I37" s="5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项目费用预算导入模板</vt:lpstr>
      <vt:lpstr>日期转文本公式</vt:lpstr>
      <vt:lpstr>Sheet1</vt:lpstr>
      <vt:lpstr>项目费用预算导入模板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孙方涛</cp:lastModifiedBy>
  <dcterms:created xsi:type="dcterms:W3CDTF">2022-06-21T14:43:00Z</dcterms:created>
  <dcterms:modified xsi:type="dcterms:W3CDTF">2022-07-05T09:33:24Z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962A5C4D46A34E4EB9956F56AD7877F4</vt:lpwstr>
  </property>
  <property fmtid="{D5CDD505-2E9C-101B-9397-08002B2CF9AE}" pid="3" name="KSOProductBuildVer">
    <vt:lpwstr>2052-11.1.0.11830</vt:lpwstr>
  </property>
</Properties>
</file>