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项目费用预算导入模板" sheetId="1" r:id="rId1"/>
  </sheets>
  <calcPr calcId="144525"/>
</workbook>
</file>

<file path=xl/sharedStrings.xml><?xml version="1.0" encoding="utf-8"?>
<sst xmlns="http://schemas.openxmlformats.org/spreadsheetml/2006/main" count="93" uniqueCount="24">
  <si>
    <t>一级科目</t>
  </si>
  <si>
    <t>二级科目</t>
  </si>
  <si>
    <t>三级科目</t>
  </si>
  <si>
    <t>差旅科目</t>
  </si>
  <si>
    <t>单位</t>
  </si>
  <si>
    <t>第一次预算金额</t>
  </si>
  <si>
    <t>编制标准</t>
  </si>
  <si>
    <t>备注</t>
  </si>
  <si>
    <t>使用时间</t>
  </si>
  <si>
    <t>管理费用</t>
  </si>
  <si>
    <t>工资申报</t>
  </si>
  <si>
    <t>社保申报</t>
  </si>
  <si>
    <t>费用报销</t>
  </si>
  <si>
    <t>快递费60
通讯费138
办公品10
T8车险8000
3个专利年费800</t>
  </si>
  <si>
    <t>快递费60
通讯费138
办公品10
X23车险3000
注册地房租13356
X23年检400
技能补贴申请服务费2600</t>
  </si>
  <si>
    <t>快递费60
通讯费138
办公品10
金三环房租50000
商标续展600
专利申请15000</t>
  </si>
  <si>
    <t>快递费60
通讯费138
办公品10
芝麻补贴申请服务费7500</t>
  </si>
  <si>
    <t>快递费60
通讯费138
办公品10
新车车险8000
合同能源管理年审13000
专精特新申请服务费8000</t>
  </si>
  <si>
    <t>快递费60
通讯费138
办公品10</t>
  </si>
  <si>
    <t>快递费60
通讯费138
办公品10
2个专利年费600
兼职建造师30000</t>
  </si>
  <si>
    <t>快递费60
通讯费138
办公品10
意外险20000
注册地房租13356</t>
  </si>
  <si>
    <t>快递费60
通讯费138
办公品10
金三环房租50000
智联招聘9000</t>
  </si>
  <si>
    <t>快递费60
通讯费138
办公品10
38003车险3500</t>
  </si>
  <si>
    <t>快递费60
通讯费138
办公品10
38003年检
三体系复审10000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</si>
</sst>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3" formatCode="_ * #,##0.00_ ;_ * \-#,##0.00_ ;_ * &quot;-&quot;??_ ;_ @_ "/>
  </numFmts>
  <fonts count="22">
    <font>
      <sz val="11"/>
      <color indexed="8"/>
      <name val="宋体"/>
      <charset val="134"/>
      <scheme val="minor"/>
    </font>
    <font>
      <b/>
      <sz val="10"/>
      <color indexed="8"/>
      <name val="微软雅黑"/>
      <charset val="134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1" fillId="13" borderId="6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" fillId="17" borderId="7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9" borderId="3" applyNumberFormat="0" applyAlignment="0" applyProtection="0">
      <alignment vertical="center"/>
    </xf>
    <xf numFmtId="0" fontId="21" fillId="9" borderId="6" applyNumberFormat="0" applyAlignment="0" applyProtection="0">
      <alignment vertical="center"/>
    </xf>
    <xf numFmtId="0" fontId="9" fillId="12" borderId="4" applyNumberFormat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</cellStyleXfs>
  <cellXfs count="5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176" fontId="0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F2" sqref="F2:F25"/>
    </sheetView>
  </sheetViews>
  <sheetFormatPr defaultColWidth="9" defaultRowHeight="13.5"/>
  <cols>
    <col min="1" max="2" width="8.875" style="1" customWidth="1"/>
    <col min="3" max="4" width="7.875" style="1" customWidth="1"/>
    <col min="5" max="5" width="4.625" style="1" customWidth="1"/>
    <col min="6" max="6" width="13.125" style="1" customWidth="1"/>
    <col min="7" max="7" width="21.5" style="1" customWidth="1"/>
    <col min="8" max="8" width="4.625" style="1" customWidth="1"/>
    <col min="9" max="9" width="7.875" style="1" customWidth="1"/>
    <col min="10" max="16384" width="9" style="1"/>
  </cols>
  <sheetData>
    <row r="1" ht="16.5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6">
      <c r="A2" s="1" t="s">
        <v>9</v>
      </c>
      <c r="B2" s="1" t="s">
        <v>10</v>
      </c>
      <c r="C2" s="1">
        <v>202204</v>
      </c>
      <c r="F2" s="3">
        <v>26000</v>
      </c>
    </row>
    <row r="3" spans="1:6">
      <c r="A3" s="1" t="s">
        <v>9</v>
      </c>
      <c r="B3" s="1" t="s">
        <v>10</v>
      </c>
      <c r="C3" s="1">
        <v>202205</v>
      </c>
      <c r="F3" s="3">
        <v>26000</v>
      </c>
    </row>
    <row r="4" spans="1:6">
      <c r="A4" s="1" t="s">
        <v>9</v>
      </c>
      <c r="B4" s="1" t="s">
        <v>10</v>
      </c>
      <c r="C4" s="1">
        <v>202206</v>
      </c>
      <c r="F4" s="3">
        <v>26000</v>
      </c>
    </row>
    <row r="5" spans="1:6">
      <c r="A5" s="1" t="s">
        <v>9</v>
      </c>
      <c r="B5" s="1" t="s">
        <v>10</v>
      </c>
      <c r="C5" s="1">
        <v>202207</v>
      </c>
      <c r="F5" s="3">
        <v>26000</v>
      </c>
    </row>
    <row r="6" spans="1:6">
      <c r="A6" s="1" t="s">
        <v>9</v>
      </c>
      <c r="B6" s="1" t="s">
        <v>10</v>
      </c>
      <c r="C6" s="1">
        <v>202208</v>
      </c>
      <c r="F6" s="3">
        <v>26000</v>
      </c>
    </row>
    <row r="7" spans="1:6">
      <c r="A7" s="1" t="s">
        <v>9</v>
      </c>
      <c r="B7" s="1" t="s">
        <v>10</v>
      </c>
      <c r="C7" s="1">
        <v>202209</v>
      </c>
      <c r="F7" s="3">
        <v>26000</v>
      </c>
    </row>
    <row r="8" spans="1:6">
      <c r="A8" s="1" t="s">
        <v>9</v>
      </c>
      <c r="B8" s="1" t="s">
        <v>10</v>
      </c>
      <c r="C8" s="1">
        <v>202210</v>
      </c>
      <c r="F8" s="3">
        <v>26000</v>
      </c>
    </row>
    <row r="9" spans="1:6">
      <c r="A9" s="1" t="s">
        <v>9</v>
      </c>
      <c r="B9" s="1" t="s">
        <v>10</v>
      </c>
      <c r="C9" s="1">
        <v>202211</v>
      </c>
      <c r="F9" s="3">
        <v>26000</v>
      </c>
    </row>
    <row r="10" spans="1:6">
      <c r="A10" s="1" t="s">
        <v>9</v>
      </c>
      <c r="B10" s="1" t="s">
        <v>10</v>
      </c>
      <c r="C10" s="1">
        <v>202212</v>
      </c>
      <c r="F10" s="3">
        <v>26000</v>
      </c>
    </row>
    <row r="11" spans="1:6">
      <c r="A11" s="1" t="s">
        <v>9</v>
      </c>
      <c r="B11" s="1" t="s">
        <v>10</v>
      </c>
      <c r="C11" s="1">
        <v>202301</v>
      </c>
      <c r="F11" s="3">
        <v>26000</v>
      </c>
    </row>
    <row r="12" spans="1:6">
      <c r="A12" s="1" t="s">
        <v>9</v>
      </c>
      <c r="B12" s="1" t="s">
        <v>10</v>
      </c>
      <c r="C12" s="1">
        <v>202302</v>
      </c>
      <c r="F12" s="3">
        <v>26000</v>
      </c>
    </row>
    <row r="13" spans="1:6">
      <c r="A13" s="1" t="s">
        <v>9</v>
      </c>
      <c r="B13" s="1" t="s">
        <v>10</v>
      </c>
      <c r="C13" s="1">
        <v>202303</v>
      </c>
      <c r="F13" s="3">
        <v>26000</v>
      </c>
    </row>
    <row r="14" spans="1:6">
      <c r="A14" s="1" t="s">
        <v>9</v>
      </c>
      <c r="B14" s="1" t="s">
        <v>11</v>
      </c>
      <c r="C14" s="1">
        <v>202204</v>
      </c>
      <c r="F14" s="3">
        <v>5569.76</v>
      </c>
    </row>
    <row r="15" spans="1:6">
      <c r="A15" s="1" t="s">
        <v>9</v>
      </c>
      <c r="B15" s="1" t="s">
        <v>11</v>
      </c>
      <c r="C15" s="1">
        <v>202205</v>
      </c>
      <c r="F15" s="3">
        <v>5569.76</v>
      </c>
    </row>
    <row r="16" spans="1:6">
      <c r="A16" s="1" t="s">
        <v>9</v>
      </c>
      <c r="B16" s="1" t="s">
        <v>11</v>
      </c>
      <c r="C16" s="1">
        <v>202206</v>
      </c>
      <c r="F16" s="3">
        <v>5569.76</v>
      </c>
    </row>
    <row r="17" spans="1:6">
      <c r="A17" s="1" t="s">
        <v>9</v>
      </c>
      <c r="B17" s="1" t="s">
        <v>11</v>
      </c>
      <c r="C17" s="1">
        <v>202207</v>
      </c>
      <c r="F17" s="3">
        <v>5569.76</v>
      </c>
    </row>
    <row r="18" spans="1:6">
      <c r="A18" s="1" t="s">
        <v>9</v>
      </c>
      <c r="B18" s="1" t="s">
        <v>11</v>
      </c>
      <c r="C18" s="1">
        <v>202208</v>
      </c>
      <c r="F18" s="3">
        <v>5569.76</v>
      </c>
    </row>
    <row r="19" spans="1:6">
      <c r="A19" s="1" t="s">
        <v>9</v>
      </c>
      <c r="B19" s="1" t="s">
        <v>11</v>
      </c>
      <c r="C19" s="1">
        <v>202209</v>
      </c>
      <c r="F19" s="3">
        <v>5569.76</v>
      </c>
    </row>
    <row r="20" spans="1:6">
      <c r="A20" s="1" t="s">
        <v>9</v>
      </c>
      <c r="B20" s="1" t="s">
        <v>11</v>
      </c>
      <c r="C20" s="1">
        <v>202210</v>
      </c>
      <c r="F20" s="3">
        <v>5569.76</v>
      </c>
    </row>
    <row r="21" spans="1:6">
      <c r="A21" s="1" t="s">
        <v>9</v>
      </c>
      <c r="B21" s="1" t="s">
        <v>11</v>
      </c>
      <c r="C21" s="1">
        <v>202211</v>
      </c>
      <c r="F21" s="3">
        <v>5569.76</v>
      </c>
    </row>
    <row r="22" spans="1:6">
      <c r="A22" s="1" t="s">
        <v>9</v>
      </c>
      <c r="B22" s="1" t="s">
        <v>11</v>
      </c>
      <c r="C22" s="1">
        <v>202212</v>
      </c>
      <c r="F22" s="3">
        <v>5569.76</v>
      </c>
    </row>
    <row r="23" spans="1:6">
      <c r="A23" s="1" t="s">
        <v>9</v>
      </c>
      <c r="B23" s="1" t="s">
        <v>11</v>
      </c>
      <c r="C23" s="1">
        <v>202301</v>
      </c>
      <c r="F23" s="3">
        <v>5569.76</v>
      </c>
    </row>
    <row r="24" spans="1:6">
      <c r="A24" s="1" t="s">
        <v>9</v>
      </c>
      <c r="B24" s="1" t="s">
        <v>11</v>
      </c>
      <c r="C24" s="1">
        <v>202302</v>
      </c>
      <c r="F24" s="3">
        <v>5569.76</v>
      </c>
    </row>
    <row r="25" spans="1:6">
      <c r="A25" s="1" t="s">
        <v>9</v>
      </c>
      <c r="B25" s="1" t="s">
        <v>11</v>
      </c>
      <c r="C25" s="1">
        <v>202303</v>
      </c>
      <c r="F25" s="3">
        <v>5569.76</v>
      </c>
    </row>
    <row r="26" ht="67.5" spans="1:7">
      <c r="A26" s="1" t="s">
        <v>9</v>
      </c>
      <c r="B26" s="1" t="s">
        <v>12</v>
      </c>
      <c r="C26" s="1">
        <v>202204</v>
      </c>
      <c r="F26" s="3">
        <f>60+138+10+8000+800</f>
        <v>9008</v>
      </c>
      <c r="G26" s="4" t="s">
        <v>13</v>
      </c>
    </row>
    <row r="27" ht="94.5" spans="1:7">
      <c r="A27" s="1" t="s">
        <v>9</v>
      </c>
      <c r="B27" s="1" t="s">
        <v>12</v>
      </c>
      <c r="C27" s="1">
        <v>202205</v>
      </c>
      <c r="F27" s="3">
        <f>60+138+10+3000+13356+400+2600</f>
        <v>19564</v>
      </c>
      <c r="G27" s="4" t="s">
        <v>14</v>
      </c>
    </row>
    <row r="28" ht="81" spans="1:7">
      <c r="A28" s="1" t="s">
        <v>9</v>
      </c>
      <c r="B28" s="1" t="s">
        <v>12</v>
      </c>
      <c r="C28" s="1">
        <v>202206</v>
      </c>
      <c r="F28" s="3">
        <f>60+138+10+50000+600+15000</f>
        <v>65808</v>
      </c>
      <c r="G28" s="4" t="s">
        <v>15</v>
      </c>
    </row>
    <row r="29" ht="54" spans="1:7">
      <c r="A29" s="1" t="s">
        <v>9</v>
      </c>
      <c r="B29" s="1" t="s">
        <v>12</v>
      </c>
      <c r="C29" s="1">
        <v>202207</v>
      </c>
      <c r="F29" s="3">
        <f>60+138+10+7500</f>
        <v>7708</v>
      </c>
      <c r="G29" s="4" t="s">
        <v>16</v>
      </c>
    </row>
    <row r="30" ht="81" spans="1:7">
      <c r="A30" s="1" t="s">
        <v>9</v>
      </c>
      <c r="B30" s="1" t="s">
        <v>12</v>
      </c>
      <c r="C30" s="1">
        <v>202208</v>
      </c>
      <c r="F30" s="3">
        <f>60+138+10+8000+13000+8000</f>
        <v>29208</v>
      </c>
      <c r="G30" s="4" t="s">
        <v>17</v>
      </c>
    </row>
    <row r="31" ht="40.5" spans="1:7">
      <c r="A31" s="1" t="s">
        <v>9</v>
      </c>
      <c r="B31" s="1" t="s">
        <v>12</v>
      </c>
      <c r="C31" s="1">
        <v>202209</v>
      </c>
      <c r="F31" s="3">
        <f>60+138+10</f>
        <v>208</v>
      </c>
      <c r="G31" s="4" t="s">
        <v>18</v>
      </c>
    </row>
    <row r="32" ht="67.5" spans="1:7">
      <c r="A32" s="1" t="s">
        <v>9</v>
      </c>
      <c r="B32" s="1" t="s">
        <v>12</v>
      </c>
      <c r="C32" s="1">
        <v>202210</v>
      </c>
      <c r="F32" s="3">
        <f>60+138+10+600+30000</f>
        <v>30808</v>
      </c>
      <c r="G32" s="4" t="s">
        <v>19</v>
      </c>
    </row>
    <row r="33" ht="67.5" spans="1:7">
      <c r="A33" s="1" t="s">
        <v>9</v>
      </c>
      <c r="B33" s="1" t="s">
        <v>12</v>
      </c>
      <c r="C33" s="1">
        <v>202211</v>
      </c>
      <c r="F33" s="3">
        <f>60+138+10+20000+13356</f>
        <v>33564</v>
      </c>
      <c r="G33" s="4" t="s">
        <v>20</v>
      </c>
    </row>
    <row r="34" ht="40.5" spans="1:7">
      <c r="A34" s="1" t="s">
        <v>9</v>
      </c>
      <c r="B34" s="1" t="s">
        <v>12</v>
      </c>
      <c r="C34" s="1">
        <v>202212</v>
      </c>
      <c r="F34" s="3">
        <f>60+138+10</f>
        <v>208</v>
      </c>
      <c r="G34" s="4" t="s">
        <v>18</v>
      </c>
    </row>
    <row r="35" ht="67.5" spans="1:7">
      <c r="A35" s="1" t="s">
        <v>9</v>
      </c>
      <c r="B35" s="1" t="s">
        <v>12</v>
      </c>
      <c r="C35" s="1">
        <v>202301</v>
      </c>
      <c r="F35" s="3">
        <f>60+138+10+50000+9000</f>
        <v>59208</v>
      </c>
      <c r="G35" s="4" t="s">
        <v>21</v>
      </c>
    </row>
    <row r="36" ht="54" spans="1:7">
      <c r="A36" s="1" t="s">
        <v>9</v>
      </c>
      <c r="B36" s="1" t="s">
        <v>12</v>
      </c>
      <c r="C36" s="1">
        <v>202302</v>
      </c>
      <c r="F36" s="3">
        <f>60+138+10+3500</f>
        <v>3708</v>
      </c>
      <c r="G36" s="4" t="s">
        <v>22</v>
      </c>
    </row>
    <row r="37" ht="67.5" spans="1:7">
      <c r="A37" s="1" t="s">
        <v>9</v>
      </c>
      <c r="B37" s="1" t="s">
        <v>12</v>
      </c>
      <c r="C37" s="1">
        <v>202303</v>
      </c>
      <c r="F37" s="3">
        <f>60+138+10+300+10000</f>
        <v>10508</v>
      </c>
      <c r="G37" s="4" t="s">
        <v>23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项目费用预算导入模板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孙方涛</cp:lastModifiedBy>
  <dcterms:created xsi:type="dcterms:W3CDTF">2022-06-13T16:22:00Z</dcterms:created>
  <dcterms:modified xsi:type="dcterms:W3CDTF">2022-06-21T02:01:41Z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803BA93A1DA54F6E81B074D0C3637818</vt:lpwstr>
  </property>
  <property fmtid="{D5CDD505-2E9C-101B-9397-08002B2CF9AE}" pid="3" name="KSOProductBuildVer">
    <vt:lpwstr>2052-11.1.0.11744</vt:lpwstr>
  </property>
</Properties>
</file>