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支付申请表" sheetId="2" r:id="rId1"/>
    <sheet name="2022年5月份通讯明细" sheetId="6" r:id="rId2"/>
    <sheet name="Sheet1" sheetId="3" state="hidden" r:id="rId3"/>
  </sheets>
  <definedNames>
    <definedName name="_xlnm._FilterDatabase" localSheetId="1" hidden="1">'2022年5月份通讯明细'!$A$2:$L$46</definedName>
    <definedName name="_xlnm.Print_Titles" localSheetId="1">'2022年5月份通讯明细'!$2:$2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F5" authorId="0">
      <text>
        <r>
          <rPr>
            <sz val="9"/>
            <rFont val="宋体"/>
            <charset val="134"/>
          </rPr>
          <t>每月资费30元，已缴纳到6月份</t>
        </r>
      </text>
    </comment>
    <comment ref="F20" authorId="0">
      <text>
        <r>
          <rPr>
            <sz val="9"/>
            <rFont val="宋体"/>
            <charset val="134"/>
          </rPr>
          <t>每月资费40
元，一次性缴纳1-6月份套餐费</t>
        </r>
      </text>
    </comment>
    <comment ref="F40" authorId="0">
      <text>
        <r>
          <rPr>
            <sz val="9"/>
            <rFont val="宋体"/>
            <charset val="134"/>
          </rPr>
          <t>每月资费30元，已缴纳到6月份</t>
        </r>
      </text>
    </comment>
    <comment ref="F44" authorId="0">
      <text>
        <r>
          <rPr>
            <sz val="9"/>
            <rFont val="宋体"/>
            <charset val="134"/>
          </rPr>
          <t>每月资费30元，一次性缴纳1-6月份资费</t>
        </r>
      </text>
    </comment>
  </commentList>
</comments>
</file>

<file path=xl/sharedStrings.xml><?xml version="1.0" encoding="utf-8"?>
<sst xmlns="http://schemas.openxmlformats.org/spreadsheetml/2006/main" count="306" uniqueCount="132">
  <si>
    <t xml:space="preserve">  支  出  凭  单  </t>
  </si>
  <si>
    <t>单位： 北京三汇能环科技发展有限公司                                    2022年4月20日</t>
  </si>
  <si>
    <t xml:space="preserve">  即 付：</t>
  </si>
  <si>
    <t>预付2022年5月办公手机套餐费及电话费</t>
  </si>
  <si>
    <t>款</t>
  </si>
  <si>
    <t>附单据</t>
  </si>
  <si>
    <t xml:space="preserve">  人民币：</t>
  </si>
  <si>
    <t>￥</t>
  </si>
  <si>
    <t xml:space="preserve">  领款人：</t>
  </si>
  <si>
    <t>主管审批：</t>
  </si>
  <si>
    <t>张</t>
  </si>
  <si>
    <t>财务主管</t>
  </si>
  <si>
    <t>记帐</t>
  </si>
  <si>
    <t>出纳</t>
  </si>
  <si>
    <t>审核</t>
  </si>
  <si>
    <t>制单</t>
  </si>
  <si>
    <t>沈铮</t>
  </si>
  <si>
    <t>汇款账户名称：</t>
  </si>
  <si>
    <t>开户行名称：</t>
  </si>
  <si>
    <t>账号：</t>
  </si>
  <si>
    <t>2022年5月通讯费明细表</t>
  </si>
  <si>
    <t>序号</t>
  </si>
  <si>
    <t>部门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</si>
  <si>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</si>
  <si>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</si>
  <si>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</si>
  <si>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</si>
  <si>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</si>
  <si>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</si>
  <si>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</si>
  <si>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</si>
  <si>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</si>
  <si>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备注</t>
  </si>
  <si>
    <t>财务部</t>
  </si>
  <si>
    <t>刘柯</t>
  </si>
  <si>
    <t>三汇能环</t>
  </si>
  <si>
    <t>5元月租</t>
  </si>
  <si>
    <t>无合约</t>
  </si>
  <si>
    <t>法代专用，银行预留</t>
  </si>
  <si>
    <t>中国电信</t>
  </si>
  <si>
    <t>李伟朋</t>
  </si>
  <si>
    <t>39元套餐（5G流量，300分钟通话）</t>
  </si>
  <si>
    <t>出纳专用，银行预留</t>
  </si>
  <si>
    <t>出纳专用号</t>
  </si>
  <si>
    <t>01052892873</t>
  </si>
  <si>
    <t>375分钟/月语音通话</t>
  </si>
  <si>
    <t>部门专用</t>
  </si>
  <si>
    <t>中国移动</t>
  </si>
  <si>
    <t>小计</t>
  </si>
  <si>
    <t>商贸部</t>
  </si>
  <si>
    <t>刘述珍</t>
  </si>
  <si>
    <t>39元套餐（5G流量，300分钟通话）+30元350分钟语音包</t>
  </si>
  <si>
    <t>采购中心专用</t>
  </si>
  <si>
    <t>刘初成</t>
  </si>
  <si>
    <t>申瑛</t>
  </si>
  <si>
    <t>商贸经理对外联络专用</t>
  </si>
  <si>
    <t>工程部</t>
  </si>
  <si>
    <t>张立昆</t>
  </si>
  <si>
    <t>工程专用</t>
  </si>
  <si>
    <t>无</t>
  </si>
  <si>
    <t xml:space="preserve"> 三汇能环</t>
  </si>
  <si>
    <t>原高晓辉号码，行政暂存</t>
  </si>
  <si>
    <t>运维部</t>
  </si>
  <si>
    <t>李君</t>
  </si>
  <si>
    <t>维修专用</t>
  </si>
  <si>
    <t>销售部</t>
  </si>
  <si>
    <t>万树壮</t>
  </si>
  <si>
    <t>邱维保</t>
  </si>
  <si>
    <t>韩耀得</t>
  </si>
  <si>
    <t>华澳维修对外联络专用</t>
  </si>
  <si>
    <t>原栗建龙号码</t>
  </si>
  <si>
    <t>郭佩港</t>
  </si>
  <si>
    <t>电制冷维修专用</t>
  </si>
  <si>
    <t>东方梅地亚</t>
  </si>
  <si>
    <t>胡冬杰</t>
  </si>
  <si>
    <t>运行梅地亚项目专用</t>
  </si>
  <si>
    <t>石亚辉</t>
  </si>
  <si>
    <t>01065818696</t>
  </si>
  <si>
    <t>胡东杰</t>
  </si>
  <si>
    <t>报修专用</t>
  </si>
  <si>
    <t>中国联通</t>
  </si>
  <si>
    <t>EMC部</t>
  </si>
  <si>
    <t>节能中心对外联系专用</t>
  </si>
  <si>
    <t>原余永超号码，行政暂存</t>
  </si>
  <si>
    <t>王梦飞</t>
  </si>
  <si>
    <t>宇达收费专用</t>
  </si>
  <si>
    <t>和乔丽晶收费专用</t>
  </si>
  <si>
    <t>客服部</t>
  </si>
  <si>
    <t>赵兴华</t>
  </si>
  <si>
    <t>客服专用</t>
  </si>
  <si>
    <t>原向丹丹号码，赵兴华暂存</t>
  </si>
  <si>
    <t>赵沙</t>
  </si>
  <si>
    <t>销售专用</t>
  </si>
  <si>
    <t>原陈国清行政暂存</t>
  </si>
  <si>
    <t>原刘靳号码，行政暂存</t>
  </si>
  <si>
    <t>原刘乐号码，行政暂存</t>
  </si>
  <si>
    <t>梁宗晓</t>
  </si>
  <si>
    <t>原魏爱兵号码，梁宗晓暂存</t>
  </si>
  <si>
    <t>总裁室</t>
  </si>
  <si>
    <t>徐利斌</t>
  </si>
  <si>
    <t>39元套餐（5G流量，300分钟通话）+100元自由话费</t>
  </si>
  <si>
    <t>总经理专用</t>
  </si>
  <si>
    <t>信息部</t>
  </si>
  <si>
    <t>月租3元</t>
  </si>
  <si>
    <t>网络注册</t>
  </si>
  <si>
    <t>赵辉</t>
  </si>
  <si>
    <t>月租3元+3元来电显示+8元自由话费</t>
  </si>
  <si>
    <t>推广专用，网络注册</t>
  </si>
  <si>
    <t>01052892872</t>
  </si>
  <si>
    <t>人资部</t>
  </si>
  <si>
    <t>孙方涛</t>
  </si>
  <si>
    <t>综合中心专用</t>
  </si>
  <si>
    <t>赵锦誉</t>
  </si>
  <si>
    <t>综合中心招聘专用</t>
  </si>
  <si>
    <t>01052408023</t>
  </si>
  <si>
    <t>合计</t>
  </si>
  <si>
    <t>专票客户服务信息</t>
  </si>
  <si>
    <t>专票联系人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</si>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</sst>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b/>
      <u/>
      <sz val="20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0"/>
    <xf numFmtId="0" fontId="20" fillId="29" borderId="0" applyNumberFormat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32" fillId="25" borderId="9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/>
    <xf numFmtId="0" fontId="21" fillId="2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1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46" applyFont="1" applyFill="1" applyBorder="1" applyAlignment="1">
      <alignment horizontal="center" vertical="center" wrapText="1"/>
    </xf>
    <xf numFmtId="176" fontId="7" fillId="0" borderId="4" xfId="46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46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5" fillId="0" borderId="3" xfId="5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0" borderId="4" xfId="0" applyFont="1" applyFill="1" applyBorder="1">
      <alignment vertical="center"/>
    </xf>
    <xf numFmtId="0" fontId="8" fillId="0" borderId="0" xfId="0" applyFont="1" applyFill="1" applyAlignment="1"/>
    <xf numFmtId="0" fontId="9" fillId="0" borderId="0" xfId="24" applyFont="1" applyBorder="1" applyAlignment="1">
      <alignment horizontal="center" shrinkToFit="1"/>
    </xf>
    <xf numFmtId="0" fontId="10" fillId="0" borderId="0" xfId="24" applyFont="1" applyBorder="1" applyAlignment="1">
      <alignment horizontal="left" shrinkToFit="1"/>
    </xf>
    <xf numFmtId="0" fontId="11" fillId="0" borderId="4" xfId="24" applyFont="1" applyBorder="1" applyAlignment="1">
      <alignment horizontal="center" vertical="center" shrinkToFit="1"/>
    </xf>
    <xf numFmtId="0" fontId="12" fillId="0" borderId="4" xfId="24" applyFont="1" applyBorder="1" applyAlignment="1">
      <alignment horizontal="center" vertical="center" shrinkToFit="1"/>
    </xf>
    <xf numFmtId="0" fontId="12" fillId="0" borderId="1" xfId="24" applyFont="1" applyBorder="1" applyAlignment="1">
      <alignment horizontal="center" vertical="center" shrinkToFit="1"/>
    </xf>
    <xf numFmtId="0" fontId="12" fillId="0" borderId="2" xfId="24" applyFont="1" applyBorder="1" applyAlignment="1">
      <alignment horizontal="center" vertical="center" shrinkToFit="1"/>
    </xf>
    <xf numFmtId="0" fontId="12" fillId="0" borderId="3" xfId="24" applyFont="1" applyBorder="1" applyAlignment="1">
      <alignment horizontal="center" vertical="center" shrinkToFit="1"/>
    </xf>
    <xf numFmtId="0" fontId="11" fillId="0" borderId="1" xfId="24" applyFont="1" applyBorder="1" applyAlignment="1">
      <alignment horizontal="center" vertical="center" shrinkToFit="1"/>
    </xf>
    <xf numFmtId="0" fontId="11" fillId="0" borderId="3" xfId="24" applyFont="1" applyBorder="1" applyAlignment="1">
      <alignment horizontal="center" vertical="center" shrinkToFit="1"/>
    </xf>
    <xf numFmtId="0" fontId="13" fillId="0" borderId="4" xfId="24" applyFont="1" applyBorder="1" applyAlignment="1">
      <alignment horizontal="center" vertical="center"/>
    </xf>
    <xf numFmtId="0" fontId="14" fillId="0" borderId="1" xfId="24" applyFont="1" applyBorder="1" applyAlignment="1">
      <alignment horizontal="left" vertical="center" shrinkToFit="1"/>
    </xf>
    <xf numFmtId="0" fontId="14" fillId="0" borderId="2" xfId="24" applyFont="1" applyBorder="1" applyAlignment="1">
      <alignment horizontal="left" vertical="center" shrinkToFit="1"/>
    </xf>
    <xf numFmtId="0" fontId="15" fillId="0" borderId="0" xfId="24" applyFont="1" applyBorder="1" applyAlignment="1">
      <alignment horizontal="center" shrinkToFit="1"/>
    </xf>
    <xf numFmtId="0" fontId="10" fillId="0" borderId="0" xfId="24" applyFont="1" applyBorder="1" applyAlignment="1">
      <alignment horizontal="center" shrinkToFit="1"/>
    </xf>
    <xf numFmtId="0" fontId="15" fillId="0" borderId="0" xfId="24" applyFont="1" applyBorder="1" applyAlignment="1">
      <alignment shrinkToFit="1"/>
    </xf>
    <xf numFmtId="0" fontId="15" fillId="0" borderId="0" xfId="24" applyFont="1" applyBorder="1" applyAlignment="1">
      <alignment horizontal="center" vertical="top" textRotation="255" shrinkToFit="1"/>
    </xf>
    <xf numFmtId="4" fontId="12" fillId="0" borderId="4" xfId="24" applyNumberFormat="1" applyFont="1" applyBorder="1" applyAlignment="1">
      <alignment horizontal="center" vertical="center" shrinkToFit="1"/>
    </xf>
    <xf numFmtId="0" fontId="11" fillId="0" borderId="2" xfId="24" applyFont="1" applyBorder="1" applyAlignment="1">
      <alignment horizontal="center" vertical="center" shrinkToFit="1"/>
    </xf>
    <xf numFmtId="0" fontId="15" fillId="0" borderId="0" xfId="24" applyFont="1" applyBorder="1" applyAlignment="1">
      <alignment horizontal="center" vertical="top" shrinkToFit="1"/>
    </xf>
    <xf numFmtId="0" fontId="14" fillId="0" borderId="3" xfId="24" applyFont="1" applyBorder="1" applyAlignment="1">
      <alignment horizontal="left" vertical="center" shrinkToFit="1"/>
    </xf>
    <xf numFmtId="0" fontId="14" fillId="0" borderId="0" xfId="52" applyFont="1"/>
    <xf numFmtId="0" fontId="7" fillId="0" borderId="4" xfId="46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1"/>
  <sheetViews>
    <sheetView workbookViewId="0">
      <selection activeCell="F16" sqref="F16"/>
    </sheetView>
  </sheetViews>
  <sheetFormatPr defaultColWidth="9" defaultRowHeight="14.25"/>
  <cols>
    <col min="1" max="16384" width="9" style="33"/>
  </cols>
  <sheetData>
    <row r="1" ht="39" customHeight="1" spans="2:13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46"/>
    </row>
    <row r="2" ht="24" customHeight="1" spans="2:13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47"/>
    </row>
    <row r="3" ht="28.5" customHeight="1" spans="2:13">
      <c r="B3" s="36" t="s">
        <v>2</v>
      </c>
      <c r="C3" s="37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48"/>
    </row>
    <row r="4" ht="27.75" customHeight="1" spans="2:13">
      <c r="B4" s="36"/>
      <c r="C4" s="37"/>
      <c r="D4" s="37"/>
      <c r="E4" s="37"/>
      <c r="F4" s="37"/>
      <c r="G4" s="37"/>
      <c r="H4" s="37"/>
      <c r="I4" s="37"/>
      <c r="J4" s="37"/>
      <c r="K4" s="37" t="s">
        <v>4</v>
      </c>
      <c r="L4" s="37"/>
      <c r="M4" s="49" t="s">
        <v>5</v>
      </c>
    </row>
    <row r="5" ht="29.25" customHeight="1" spans="2:13">
      <c r="B5" s="36" t="s">
        <v>6</v>
      </c>
      <c r="C5" s="37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壹仟肆佰零贰元整</v>
      </c>
      <c r="D5" s="37"/>
      <c r="E5" s="37"/>
      <c r="F5" s="37"/>
      <c r="G5" s="37"/>
      <c r="H5" s="37"/>
      <c r="I5" s="37"/>
      <c r="J5" s="36" t="s">
        <v>7</v>
      </c>
      <c r="K5" s="50">
        <f>'2022年5月份通讯明细'!F46</f>
        <v>1402</v>
      </c>
      <c r="L5" s="50"/>
      <c r="M5" s="49"/>
    </row>
    <row r="6" ht="26.25" customHeight="1" spans="2:13">
      <c r="B6" s="36" t="s">
        <v>8</v>
      </c>
      <c r="C6" s="38"/>
      <c r="D6" s="39"/>
      <c r="E6" s="39"/>
      <c r="F6" s="40"/>
      <c r="G6" s="36" t="s">
        <v>9</v>
      </c>
      <c r="H6" s="41"/>
      <c r="I6" s="51"/>
      <c r="J6" s="51"/>
      <c r="K6" s="51"/>
      <c r="L6" s="42"/>
      <c r="M6" s="49"/>
    </row>
    <row r="7" ht="27.75" customHeight="1" spans="2:13"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52" t="s">
        <v>10</v>
      </c>
    </row>
    <row r="8" ht="33" customHeight="1" spans="2:13">
      <c r="B8" s="41" t="s">
        <v>11</v>
      </c>
      <c r="C8" s="42"/>
      <c r="D8" s="43"/>
      <c r="E8" s="36" t="s">
        <v>12</v>
      </c>
      <c r="F8" s="43"/>
      <c r="G8" s="36" t="s">
        <v>13</v>
      </c>
      <c r="H8" s="43"/>
      <c r="I8" s="36" t="s">
        <v>14</v>
      </c>
      <c r="J8" s="43"/>
      <c r="K8" s="36" t="s">
        <v>15</v>
      </c>
      <c r="L8" s="43" t="s">
        <v>16</v>
      </c>
      <c r="M8" s="52"/>
    </row>
    <row r="9" spans="2:13">
      <c r="B9" s="44" t="s">
        <v>17</v>
      </c>
      <c r="C9" s="45"/>
      <c r="D9" s="45"/>
      <c r="E9" s="45"/>
      <c r="F9" s="45"/>
      <c r="G9" s="45"/>
      <c r="H9" s="45"/>
      <c r="I9" s="45"/>
      <c r="J9" s="45"/>
      <c r="K9" s="45"/>
      <c r="L9" s="53"/>
      <c r="M9" s="54"/>
    </row>
    <row r="10" spans="2:13">
      <c r="B10" s="44" t="s">
        <v>18</v>
      </c>
      <c r="C10" s="45"/>
      <c r="D10" s="45"/>
      <c r="E10" s="45"/>
      <c r="F10" s="45"/>
      <c r="G10" s="45"/>
      <c r="H10" s="45"/>
      <c r="I10" s="45"/>
      <c r="J10" s="45"/>
      <c r="K10" s="45"/>
      <c r="L10" s="53"/>
      <c r="M10" s="54"/>
    </row>
    <row r="11" spans="2:13">
      <c r="B11" s="44" t="s">
        <v>19</v>
      </c>
      <c r="C11" s="45"/>
      <c r="D11" s="45"/>
      <c r="E11" s="45"/>
      <c r="F11" s="45"/>
      <c r="G11" s="45"/>
      <c r="H11" s="45"/>
      <c r="I11" s="45"/>
      <c r="J11" s="45"/>
      <c r="K11" s="45"/>
      <c r="L11" s="53"/>
      <c r="M11" s="54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F6"/>
    <mergeCell ref="H6:L6"/>
    <mergeCell ref="B7:L7"/>
    <mergeCell ref="B8:C8"/>
    <mergeCell ref="B9:L9"/>
    <mergeCell ref="B10:L10"/>
    <mergeCell ref="B11:L11"/>
    <mergeCell ref="M4:M6"/>
    <mergeCell ref="M7:M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M50" sqref="M50"/>
    </sheetView>
  </sheetViews>
  <sheetFormatPr defaultColWidth="9.23333333333333" defaultRowHeight="13.5"/>
  <cols>
    <col min="4" max="4" width="11.85" customWidth="1"/>
    <col min="7" max="8" width="9.23333333333333" customWidth="1"/>
    <col min="9" max="10" width="9.23333333333333" hidden="1" customWidth="1"/>
    <col min="11" max="11" width="9.23333333333333" customWidth="1"/>
    <col min="12" max="12" width="8.45833333333333" customWidth="1"/>
  </cols>
  <sheetData>
    <row r="1" ht="22.5" spans="1:13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30"/>
      <c r="M1" s="31"/>
    </row>
    <row r="2" ht="24" spans="1:13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6" t="s">
        <v>26</v>
      </c>
      <c r="G2" s="15" t="s">
        <v>27</v>
      </c>
      <c r="H2" s="15" t="s">
        <v>28</v>
      </c>
      <c r="I2" s="15" t="s">
        <v>29</v>
      </c>
      <c r="J2" s="15" t="s">
        <v>30</v>
      </c>
      <c r="K2" s="15" t="s">
        <v>31</v>
      </c>
      <c r="L2" s="15" t="s">
        <v>32</v>
      </c>
      <c r="M2" s="31"/>
    </row>
    <row r="3" ht="24" spans="1:13">
      <c r="A3" s="17">
        <v>1</v>
      </c>
      <c r="B3" s="17" t="s">
        <v>33</v>
      </c>
      <c r="C3" s="17"/>
      <c r="D3" s="17">
        <v>18001317820</v>
      </c>
      <c r="E3" s="17" t="s">
        <v>34</v>
      </c>
      <c r="F3" s="18">
        <v>10</v>
      </c>
      <c r="G3" s="17" t="s">
        <v>35</v>
      </c>
      <c r="H3" s="17" t="s">
        <v>36</v>
      </c>
      <c r="I3" s="19" t="s">
        <v>37</v>
      </c>
      <c r="J3" s="17" t="s">
        <v>38</v>
      </c>
      <c r="K3" s="17" t="s">
        <v>39</v>
      </c>
      <c r="L3" s="17"/>
      <c r="M3" s="31"/>
    </row>
    <row r="4" ht="48" spans="1:13">
      <c r="A4" s="17">
        <v>2</v>
      </c>
      <c r="B4" s="17" t="s">
        <v>33</v>
      </c>
      <c r="C4" s="17"/>
      <c r="D4" s="17">
        <v>18001317825</v>
      </c>
      <c r="E4" s="17" t="s">
        <v>40</v>
      </c>
      <c r="F4" s="18">
        <v>39</v>
      </c>
      <c r="G4" s="17" t="s">
        <v>35</v>
      </c>
      <c r="H4" s="17" t="s">
        <v>41</v>
      </c>
      <c r="I4" s="17" t="s">
        <v>37</v>
      </c>
      <c r="J4" s="17" t="s">
        <v>42</v>
      </c>
      <c r="K4" s="17" t="s">
        <v>39</v>
      </c>
      <c r="L4" s="17" t="s">
        <v>43</v>
      </c>
      <c r="M4" s="31"/>
    </row>
    <row r="5" spans="1:13">
      <c r="A5" s="17">
        <v>3</v>
      </c>
      <c r="B5" s="17" t="s">
        <v>33</v>
      </c>
      <c r="C5" s="17"/>
      <c r="D5" s="55" t="s">
        <v>44</v>
      </c>
      <c r="E5" s="17" t="s">
        <v>40</v>
      </c>
      <c r="F5" s="20">
        <v>0</v>
      </c>
      <c r="G5" s="17" t="s">
        <v>35</v>
      </c>
      <c r="H5" s="21" t="s">
        <v>45</v>
      </c>
      <c r="I5" s="19" t="s">
        <v>37</v>
      </c>
      <c r="J5" s="17" t="s">
        <v>46</v>
      </c>
      <c r="K5" s="17" t="s">
        <v>47</v>
      </c>
      <c r="L5" s="17"/>
      <c r="M5" s="31"/>
    </row>
    <row r="6" spans="1:13">
      <c r="A6" s="22" t="s">
        <v>48</v>
      </c>
      <c r="B6" s="23"/>
      <c r="C6" s="23"/>
      <c r="D6" s="23"/>
      <c r="E6" s="24"/>
      <c r="F6" s="25">
        <f>SUM(F3:F5)</f>
        <v>49</v>
      </c>
      <c r="G6" s="26"/>
      <c r="H6" s="26"/>
      <c r="I6" s="26"/>
      <c r="J6" s="26"/>
      <c r="K6" s="26"/>
      <c r="L6" s="32"/>
      <c r="M6" s="31"/>
    </row>
    <row r="7" ht="72" spans="1:13">
      <c r="A7" s="17">
        <v>4</v>
      </c>
      <c r="B7" s="17" t="s">
        <v>49</v>
      </c>
      <c r="C7" s="17"/>
      <c r="D7" s="17">
        <v>18001317819</v>
      </c>
      <c r="E7" s="17" t="s">
        <v>50</v>
      </c>
      <c r="F7" s="18">
        <v>69</v>
      </c>
      <c r="G7" s="17" t="s">
        <v>35</v>
      </c>
      <c r="H7" s="17" t="s">
        <v>51</v>
      </c>
      <c r="I7" s="19" t="s">
        <v>37</v>
      </c>
      <c r="J7" s="17" t="s">
        <v>52</v>
      </c>
      <c r="K7" s="17" t="s">
        <v>39</v>
      </c>
      <c r="L7" s="17"/>
      <c r="M7" s="31"/>
    </row>
    <row r="8" ht="72" spans="1:13">
      <c r="A8" s="17">
        <v>5</v>
      </c>
      <c r="B8" s="17" t="s">
        <v>49</v>
      </c>
      <c r="C8" s="17"/>
      <c r="D8" s="19">
        <v>17319182206</v>
      </c>
      <c r="E8" s="19" t="s">
        <v>53</v>
      </c>
      <c r="F8" s="18">
        <v>69</v>
      </c>
      <c r="G8" s="17" t="s">
        <v>54</v>
      </c>
      <c r="H8" s="17" t="s">
        <v>51</v>
      </c>
      <c r="I8" s="19" t="s">
        <v>37</v>
      </c>
      <c r="J8" s="17" t="s">
        <v>55</v>
      </c>
      <c r="K8" s="17" t="s">
        <v>39</v>
      </c>
      <c r="L8" s="17"/>
      <c r="M8" s="31"/>
    </row>
    <row r="9" spans="1:13">
      <c r="A9" s="22" t="s">
        <v>48</v>
      </c>
      <c r="B9" s="23"/>
      <c r="C9" s="23"/>
      <c r="D9" s="23"/>
      <c r="E9" s="24"/>
      <c r="F9" s="25">
        <f>SUM(F7:F8)</f>
        <v>138</v>
      </c>
      <c r="G9" s="26"/>
      <c r="H9" s="26"/>
      <c r="I9" s="26"/>
      <c r="J9" s="26"/>
      <c r="K9" s="26"/>
      <c r="L9" s="32"/>
      <c r="M9" s="31"/>
    </row>
    <row r="10" ht="72" spans="1:13">
      <c r="A10" s="17">
        <v>6</v>
      </c>
      <c r="B10" s="17" t="s">
        <v>56</v>
      </c>
      <c r="C10" s="17"/>
      <c r="D10" s="17">
        <v>13366920565</v>
      </c>
      <c r="E10" s="17" t="s">
        <v>57</v>
      </c>
      <c r="F10" s="18">
        <v>69</v>
      </c>
      <c r="G10" s="17" t="s">
        <v>35</v>
      </c>
      <c r="H10" s="17" t="s">
        <v>51</v>
      </c>
      <c r="I10" s="17" t="s">
        <v>37</v>
      </c>
      <c r="J10" s="17" t="s">
        <v>58</v>
      </c>
      <c r="K10" s="17" t="s">
        <v>39</v>
      </c>
      <c r="L10" s="17"/>
      <c r="M10" s="31"/>
    </row>
    <row r="11" ht="36" spans="1:13">
      <c r="A11" s="17">
        <v>7</v>
      </c>
      <c r="B11" s="17" t="s">
        <v>56</v>
      </c>
      <c r="C11" s="17"/>
      <c r="D11" s="19">
        <v>13391925121</v>
      </c>
      <c r="E11" s="19" t="s">
        <v>59</v>
      </c>
      <c r="F11" s="18">
        <v>5</v>
      </c>
      <c r="G11" s="19" t="s">
        <v>60</v>
      </c>
      <c r="H11" s="17" t="s">
        <v>36</v>
      </c>
      <c r="I11" s="19" t="s">
        <v>37</v>
      </c>
      <c r="J11" s="17" t="s">
        <v>58</v>
      </c>
      <c r="K11" s="17" t="s">
        <v>39</v>
      </c>
      <c r="L11" s="17" t="s">
        <v>61</v>
      </c>
      <c r="M11" s="31"/>
    </row>
    <row r="12" spans="1:13">
      <c r="A12" s="22" t="s">
        <v>48</v>
      </c>
      <c r="B12" s="23"/>
      <c r="C12" s="23"/>
      <c r="D12" s="23"/>
      <c r="E12" s="24"/>
      <c r="F12" s="25">
        <f>SUM(F10:F11)</f>
        <v>74</v>
      </c>
      <c r="G12" s="26"/>
      <c r="H12" s="26"/>
      <c r="I12" s="26"/>
      <c r="J12" s="26"/>
      <c r="K12" s="26"/>
      <c r="L12" s="32"/>
      <c r="M12" s="31"/>
    </row>
    <row r="13" ht="72" spans="1:13">
      <c r="A13" s="17">
        <v>8</v>
      </c>
      <c r="B13" s="17" t="s">
        <v>62</v>
      </c>
      <c r="C13" s="17"/>
      <c r="D13" s="19">
        <v>18001317822</v>
      </c>
      <c r="E13" s="19" t="s">
        <v>63</v>
      </c>
      <c r="F13" s="18">
        <v>79</v>
      </c>
      <c r="G13" s="17" t="s">
        <v>35</v>
      </c>
      <c r="H13" s="17" t="s">
        <v>51</v>
      </c>
      <c r="I13" s="19" t="s">
        <v>37</v>
      </c>
      <c r="J13" s="17" t="s">
        <v>64</v>
      </c>
      <c r="K13" s="17" t="s">
        <v>39</v>
      </c>
      <c r="L13" s="17"/>
      <c r="M13" s="31"/>
    </row>
    <row r="14" ht="72" spans="1:13">
      <c r="A14" s="17">
        <v>9</v>
      </c>
      <c r="B14" s="17" t="s">
        <v>65</v>
      </c>
      <c r="C14" s="17"/>
      <c r="D14" s="17">
        <v>13366920263</v>
      </c>
      <c r="E14" s="17" t="s">
        <v>66</v>
      </c>
      <c r="F14" s="18">
        <v>69</v>
      </c>
      <c r="G14" s="17" t="s">
        <v>35</v>
      </c>
      <c r="H14" s="17" t="s">
        <v>51</v>
      </c>
      <c r="I14" s="17" t="s">
        <v>37</v>
      </c>
      <c r="J14" s="17" t="s">
        <v>64</v>
      </c>
      <c r="K14" s="17" t="s">
        <v>39</v>
      </c>
      <c r="L14" s="17"/>
      <c r="M14" s="31"/>
    </row>
    <row r="15" ht="72" spans="1:13">
      <c r="A15" s="17">
        <v>10</v>
      </c>
      <c r="B15" s="17" t="s">
        <v>62</v>
      </c>
      <c r="C15" s="17"/>
      <c r="D15" s="19">
        <v>18001317828</v>
      </c>
      <c r="E15" s="19" t="s">
        <v>67</v>
      </c>
      <c r="F15" s="18">
        <v>69</v>
      </c>
      <c r="G15" s="17" t="s">
        <v>35</v>
      </c>
      <c r="H15" s="17" t="s">
        <v>51</v>
      </c>
      <c r="I15" s="19" t="s">
        <v>37</v>
      </c>
      <c r="J15" s="17" t="s">
        <v>64</v>
      </c>
      <c r="K15" s="17" t="s">
        <v>39</v>
      </c>
      <c r="L15" s="17"/>
      <c r="M15" s="31"/>
    </row>
    <row r="16" ht="72" spans="1:13">
      <c r="A16" s="17">
        <v>11</v>
      </c>
      <c r="B16" s="17" t="s">
        <v>62</v>
      </c>
      <c r="C16" s="17"/>
      <c r="D16" s="19">
        <v>17319180257</v>
      </c>
      <c r="E16" s="19" t="s">
        <v>68</v>
      </c>
      <c r="F16" s="18">
        <v>69</v>
      </c>
      <c r="G16" s="17" t="s">
        <v>54</v>
      </c>
      <c r="H16" s="17" t="s">
        <v>51</v>
      </c>
      <c r="I16" s="19" t="s">
        <v>37</v>
      </c>
      <c r="J16" s="17" t="s">
        <v>69</v>
      </c>
      <c r="K16" s="17" t="s">
        <v>39</v>
      </c>
      <c r="L16" s="17" t="s">
        <v>70</v>
      </c>
      <c r="M16" s="31"/>
    </row>
    <row r="17" ht="72" spans="1:13">
      <c r="A17" s="17">
        <v>12</v>
      </c>
      <c r="B17" s="17" t="s">
        <v>62</v>
      </c>
      <c r="C17" s="17"/>
      <c r="D17" s="19">
        <v>13366920557</v>
      </c>
      <c r="E17" s="19" t="s">
        <v>71</v>
      </c>
      <c r="F17" s="18">
        <v>69</v>
      </c>
      <c r="G17" s="19" t="s">
        <v>60</v>
      </c>
      <c r="H17" s="17" t="s">
        <v>51</v>
      </c>
      <c r="I17" s="19" t="s">
        <v>37</v>
      </c>
      <c r="J17" s="17" t="s">
        <v>72</v>
      </c>
      <c r="K17" s="17" t="s">
        <v>39</v>
      </c>
      <c r="L17" s="17"/>
      <c r="M17" s="31"/>
    </row>
    <row r="18" ht="72" spans="1:13">
      <c r="A18" s="17">
        <v>13</v>
      </c>
      <c r="B18" s="17" t="s">
        <v>62</v>
      </c>
      <c r="C18" s="17" t="s">
        <v>73</v>
      </c>
      <c r="D18" s="19">
        <v>13311312539</v>
      </c>
      <c r="E18" s="19" t="s">
        <v>74</v>
      </c>
      <c r="F18" s="18">
        <v>69</v>
      </c>
      <c r="G18" s="19" t="s">
        <v>34</v>
      </c>
      <c r="H18" s="17" t="s">
        <v>51</v>
      </c>
      <c r="I18" s="19" t="s">
        <v>37</v>
      </c>
      <c r="J18" s="17" t="s">
        <v>75</v>
      </c>
      <c r="K18" s="17" t="s">
        <v>39</v>
      </c>
      <c r="L18" s="17"/>
      <c r="M18" s="31"/>
    </row>
    <row r="19" ht="48" spans="1:13">
      <c r="A19" s="17">
        <v>14</v>
      </c>
      <c r="B19" s="17" t="s">
        <v>62</v>
      </c>
      <c r="C19" s="17" t="s">
        <v>73</v>
      </c>
      <c r="D19" s="19">
        <v>17319183757</v>
      </c>
      <c r="E19" s="19" t="s">
        <v>76</v>
      </c>
      <c r="F19" s="18">
        <v>39</v>
      </c>
      <c r="G19" s="17" t="s">
        <v>54</v>
      </c>
      <c r="H19" s="17" t="s">
        <v>41</v>
      </c>
      <c r="I19" s="19" t="s">
        <v>37</v>
      </c>
      <c r="J19" s="17" t="s">
        <v>75</v>
      </c>
      <c r="K19" s="17" t="s">
        <v>39</v>
      </c>
      <c r="L19" s="17"/>
      <c r="M19" s="31"/>
    </row>
    <row r="20" spans="1:13">
      <c r="A20" s="17">
        <v>15</v>
      </c>
      <c r="B20" s="17" t="s">
        <v>62</v>
      </c>
      <c r="C20" s="17" t="s">
        <v>73</v>
      </c>
      <c r="D20" s="55" t="s">
        <v>77</v>
      </c>
      <c r="E20" s="17" t="s">
        <v>78</v>
      </c>
      <c r="F20" s="20">
        <v>0</v>
      </c>
      <c r="G20" s="17" t="s">
        <v>35</v>
      </c>
      <c r="H20" s="17"/>
      <c r="I20" s="19"/>
      <c r="J20" s="17" t="s">
        <v>79</v>
      </c>
      <c r="K20" s="17" t="s">
        <v>80</v>
      </c>
      <c r="L20" s="17"/>
      <c r="M20" s="31"/>
    </row>
    <row r="21" spans="1:13">
      <c r="A21" s="22" t="s">
        <v>48</v>
      </c>
      <c r="B21" s="23"/>
      <c r="C21" s="23"/>
      <c r="D21" s="23"/>
      <c r="E21" s="24"/>
      <c r="F21" s="25">
        <f>SUM(F13:F20)</f>
        <v>463</v>
      </c>
      <c r="G21" s="26"/>
      <c r="H21" s="26"/>
      <c r="I21" s="26"/>
      <c r="J21" s="26"/>
      <c r="K21" s="26"/>
      <c r="L21" s="32"/>
      <c r="M21" s="31"/>
    </row>
    <row r="22" ht="36" spans="1:13">
      <c r="A22" s="17">
        <v>16</v>
      </c>
      <c r="B22" s="17" t="s">
        <v>81</v>
      </c>
      <c r="C22" s="17"/>
      <c r="D22" s="19">
        <v>13391929581</v>
      </c>
      <c r="E22" s="19" t="s">
        <v>59</v>
      </c>
      <c r="F22" s="18">
        <v>5</v>
      </c>
      <c r="G22" s="19" t="s">
        <v>60</v>
      </c>
      <c r="H22" s="17" t="s">
        <v>36</v>
      </c>
      <c r="I22" s="19" t="s">
        <v>37</v>
      </c>
      <c r="J22" s="17" t="s">
        <v>82</v>
      </c>
      <c r="K22" s="17" t="s">
        <v>39</v>
      </c>
      <c r="L22" s="17" t="s">
        <v>83</v>
      </c>
      <c r="M22" s="31"/>
    </row>
    <row r="23" ht="48" spans="1:13">
      <c r="A23" s="17">
        <v>17</v>
      </c>
      <c r="B23" s="17" t="s">
        <v>81</v>
      </c>
      <c r="C23" s="17"/>
      <c r="D23" s="17">
        <v>18001317818</v>
      </c>
      <c r="E23" s="17" t="s">
        <v>84</v>
      </c>
      <c r="F23" s="18">
        <v>39</v>
      </c>
      <c r="G23" s="17" t="s">
        <v>35</v>
      </c>
      <c r="H23" s="17" t="s">
        <v>41</v>
      </c>
      <c r="I23" s="19" t="s">
        <v>37</v>
      </c>
      <c r="J23" s="17" t="s">
        <v>85</v>
      </c>
      <c r="K23" s="17" t="s">
        <v>39</v>
      </c>
      <c r="L23" s="17"/>
      <c r="M23" s="31"/>
    </row>
    <row r="24" ht="48" spans="1:13">
      <c r="A24" s="17">
        <v>18</v>
      </c>
      <c r="B24" s="17" t="s">
        <v>81</v>
      </c>
      <c r="C24" s="17"/>
      <c r="D24" s="17">
        <v>18001317827</v>
      </c>
      <c r="E24" s="17" t="s">
        <v>84</v>
      </c>
      <c r="F24" s="18">
        <v>39</v>
      </c>
      <c r="G24" s="17" t="s">
        <v>35</v>
      </c>
      <c r="H24" s="17" t="s">
        <v>41</v>
      </c>
      <c r="I24" s="17" t="s">
        <v>37</v>
      </c>
      <c r="J24" s="17" t="s">
        <v>86</v>
      </c>
      <c r="K24" s="17" t="s">
        <v>39</v>
      </c>
      <c r="L24" s="17"/>
      <c r="M24" s="31"/>
    </row>
    <row r="25" spans="1:13">
      <c r="A25" s="22" t="s">
        <v>48</v>
      </c>
      <c r="B25" s="23"/>
      <c r="C25" s="23"/>
      <c r="D25" s="23"/>
      <c r="E25" s="24"/>
      <c r="F25" s="25">
        <f>SUM(F22:F24)</f>
        <v>83</v>
      </c>
      <c r="G25" s="26"/>
      <c r="H25" s="26"/>
      <c r="I25" s="26"/>
      <c r="J25" s="26"/>
      <c r="K25" s="26"/>
      <c r="L25" s="32"/>
      <c r="M25" s="31"/>
    </row>
    <row r="26" ht="72" spans="1:13">
      <c r="A26" s="17">
        <v>19</v>
      </c>
      <c r="B26" s="17" t="s">
        <v>87</v>
      </c>
      <c r="C26" s="17"/>
      <c r="D26" s="17">
        <v>18001317823</v>
      </c>
      <c r="E26" s="17" t="s">
        <v>88</v>
      </c>
      <c r="F26" s="18">
        <v>69</v>
      </c>
      <c r="G26" s="17" t="s">
        <v>35</v>
      </c>
      <c r="H26" s="17" t="s">
        <v>51</v>
      </c>
      <c r="I26" s="17" t="s">
        <v>37</v>
      </c>
      <c r="J26" s="17" t="s">
        <v>89</v>
      </c>
      <c r="K26" s="17" t="s">
        <v>39</v>
      </c>
      <c r="L26" s="17"/>
      <c r="M26" s="31"/>
    </row>
    <row r="27" ht="48" spans="1:13">
      <c r="A27" s="17">
        <v>20</v>
      </c>
      <c r="B27" s="17" t="s">
        <v>87</v>
      </c>
      <c r="C27" s="17"/>
      <c r="D27" s="17">
        <v>18911574580</v>
      </c>
      <c r="E27" s="17" t="s">
        <v>88</v>
      </c>
      <c r="F27" s="18">
        <v>39</v>
      </c>
      <c r="G27" s="17" t="s">
        <v>35</v>
      </c>
      <c r="H27" s="17" t="s">
        <v>41</v>
      </c>
      <c r="I27" s="17" t="s">
        <v>37</v>
      </c>
      <c r="J27" s="17" t="s">
        <v>89</v>
      </c>
      <c r="K27" s="17" t="s">
        <v>39</v>
      </c>
      <c r="L27" s="17" t="s">
        <v>90</v>
      </c>
      <c r="M27" s="31"/>
    </row>
    <row r="28" ht="72" spans="1:13">
      <c r="A28" s="17">
        <v>21</v>
      </c>
      <c r="B28" s="17" t="s">
        <v>87</v>
      </c>
      <c r="C28" s="17"/>
      <c r="D28" s="19">
        <v>13311312509</v>
      </c>
      <c r="E28" s="19" t="s">
        <v>91</v>
      </c>
      <c r="F28" s="18">
        <v>69</v>
      </c>
      <c r="G28" s="19" t="s">
        <v>34</v>
      </c>
      <c r="H28" s="17" t="s">
        <v>51</v>
      </c>
      <c r="I28" s="19" t="s">
        <v>37</v>
      </c>
      <c r="J28" s="17" t="s">
        <v>92</v>
      </c>
      <c r="K28" s="17" t="s">
        <v>39</v>
      </c>
      <c r="L28" s="17"/>
      <c r="M28" s="31"/>
    </row>
    <row r="29" spans="1:13">
      <c r="A29" s="22" t="s">
        <v>48</v>
      </c>
      <c r="B29" s="23"/>
      <c r="C29" s="23"/>
      <c r="D29" s="23"/>
      <c r="E29" s="24"/>
      <c r="F29" s="25">
        <f>SUM(F26:F28)</f>
        <v>177</v>
      </c>
      <c r="G29" s="26"/>
      <c r="H29" s="26"/>
      <c r="I29" s="26"/>
      <c r="J29" s="26"/>
      <c r="K29" s="26"/>
      <c r="L29" s="32"/>
      <c r="M29" s="31"/>
    </row>
    <row r="30" ht="48" spans="1:13">
      <c r="A30" s="27">
        <v>22</v>
      </c>
      <c r="B30" s="27" t="s">
        <v>65</v>
      </c>
      <c r="C30" s="27"/>
      <c r="D30" s="28">
        <v>13391923102</v>
      </c>
      <c r="E30" s="28" t="s">
        <v>59</v>
      </c>
      <c r="F30" s="29">
        <v>39</v>
      </c>
      <c r="G30" s="28" t="s">
        <v>60</v>
      </c>
      <c r="H30" s="27" t="s">
        <v>41</v>
      </c>
      <c r="I30" s="28" t="s">
        <v>37</v>
      </c>
      <c r="J30" s="27" t="s">
        <v>92</v>
      </c>
      <c r="K30" s="27" t="s">
        <v>39</v>
      </c>
      <c r="L30" s="27" t="s">
        <v>93</v>
      </c>
      <c r="M30" s="31"/>
    </row>
    <row r="31" ht="36" spans="1:13">
      <c r="A31" s="17">
        <v>23</v>
      </c>
      <c r="B31" s="17" t="s">
        <v>65</v>
      </c>
      <c r="C31" s="17"/>
      <c r="D31" s="19">
        <v>13391928505</v>
      </c>
      <c r="E31" s="19" t="s">
        <v>59</v>
      </c>
      <c r="F31" s="18">
        <v>5</v>
      </c>
      <c r="G31" s="19" t="s">
        <v>60</v>
      </c>
      <c r="H31" s="17" t="s">
        <v>36</v>
      </c>
      <c r="I31" s="19" t="s">
        <v>37</v>
      </c>
      <c r="J31" s="17" t="s">
        <v>92</v>
      </c>
      <c r="K31" s="17" t="s">
        <v>39</v>
      </c>
      <c r="L31" s="17" t="s">
        <v>94</v>
      </c>
      <c r="M31" s="31"/>
    </row>
    <row r="32" ht="36" spans="1:13">
      <c r="A32" s="27">
        <v>24</v>
      </c>
      <c r="B32" s="27" t="s">
        <v>65</v>
      </c>
      <c r="C32" s="27"/>
      <c r="D32" s="28">
        <v>13391922162</v>
      </c>
      <c r="E32" s="27" t="s">
        <v>59</v>
      </c>
      <c r="F32" s="29">
        <v>5</v>
      </c>
      <c r="G32" s="28" t="s">
        <v>60</v>
      </c>
      <c r="H32" s="27" t="s">
        <v>36</v>
      </c>
      <c r="I32" s="28" t="s">
        <v>37</v>
      </c>
      <c r="J32" s="27" t="s">
        <v>92</v>
      </c>
      <c r="K32" s="27" t="s">
        <v>39</v>
      </c>
      <c r="L32" s="27" t="s">
        <v>95</v>
      </c>
      <c r="M32" s="31"/>
    </row>
    <row r="33" ht="48" spans="1:13">
      <c r="A33" s="27">
        <v>25</v>
      </c>
      <c r="B33" s="27" t="s">
        <v>65</v>
      </c>
      <c r="C33" s="27"/>
      <c r="D33" s="28">
        <v>13391921932</v>
      </c>
      <c r="E33" s="28" t="s">
        <v>96</v>
      </c>
      <c r="F33" s="29">
        <v>39</v>
      </c>
      <c r="G33" s="28" t="s">
        <v>60</v>
      </c>
      <c r="H33" s="27" t="s">
        <v>41</v>
      </c>
      <c r="I33" s="28" t="s">
        <v>37</v>
      </c>
      <c r="J33" s="27" t="s">
        <v>92</v>
      </c>
      <c r="K33" s="27" t="s">
        <v>39</v>
      </c>
      <c r="L33" s="27" t="s">
        <v>97</v>
      </c>
      <c r="M33" s="31"/>
    </row>
    <row r="34" spans="1:13">
      <c r="A34" s="22" t="s">
        <v>48</v>
      </c>
      <c r="B34" s="23"/>
      <c r="C34" s="23"/>
      <c r="D34" s="23"/>
      <c r="E34" s="24"/>
      <c r="F34" s="25">
        <f>SUM(F30:F33)</f>
        <v>88</v>
      </c>
      <c r="G34" s="19"/>
      <c r="H34" s="17"/>
      <c r="I34" s="19"/>
      <c r="J34" s="17"/>
      <c r="K34" s="17"/>
      <c r="L34" s="17"/>
      <c r="M34" s="31"/>
    </row>
    <row r="35" ht="60" spans="1:13">
      <c r="A35" s="17">
        <v>26</v>
      </c>
      <c r="B35" s="17" t="s">
        <v>98</v>
      </c>
      <c r="C35" s="17"/>
      <c r="D35" s="17">
        <v>18911280030</v>
      </c>
      <c r="E35" s="17" t="s">
        <v>99</v>
      </c>
      <c r="F35" s="18">
        <v>139</v>
      </c>
      <c r="G35" s="19" t="s">
        <v>34</v>
      </c>
      <c r="H35" s="17" t="s">
        <v>100</v>
      </c>
      <c r="I35" s="19" t="s">
        <v>37</v>
      </c>
      <c r="J35" s="17" t="s">
        <v>101</v>
      </c>
      <c r="K35" s="17" t="s">
        <v>39</v>
      </c>
      <c r="L35" s="17"/>
      <c r="M35" s="31"/>
    </row>
    <row r="36" spans="1:13">
      <c r="A36" s="22" t="s">
        <v>48</v>
      </c>
      <c r="B36" s="23"/>
      <c r="C36" s="23"/>
      <c r="D36" s="23"/>
      <c r="E36" s="24"/>
      <c r="F36" s="25">
        <f>SUM(F35:F35)</f>
        <v>139</v>
      </c>
      <c r="G36" s="26"/>
      <c r="H36" s="26"/>
      <c r="I36" s="26"/>
      <c r="J36" s="26"/>
      <c r="K36" s="26"/>
      <c r="L36" s="32"/>
      <c r="M36" s="31"/>
    </row>
    <row r="37" spans="1:13">
      <c r="A37" s="17">
        <v>27</v>
      </c>
      <c r="B37" s="17" t="s">
        <v>102</v>
      </c>
      <c r="C37" s="17"/>
      <c r="D37" s="17">
        <v>15321577428</v>
      </c>
      <c r="E37" s="17" t="s">
        <v>54</v>
      </c>
      <c r="F37" s="18">
        <v>0</v>
      </c>
      <c r="G37" s="17" t="s">
        <v>35</v>
      </c>
      <c r="H37" s="17" t="s">
        <v>103</v>
      </c>
      <c r="I37" s="17" t="s">
        <v>37</v>
      </c>
      <c r="J37" s="17" t="s">
        <v>104</v>
      </c>
      <c r="K37" s="17" t="s">
        <v>39</v>
      </c>
      <c r="L37" s="17"/>
      <c r="M37" s="31"/>
    </row>
    <row r="38" ht="48" spans="1:13">
      <c r="A38" s="17">
        <v>28</v>
      </c>
      <c r="B38" s="17" t="s">
        <v>102</v>
      </c>
      <c r="C38" s="17"/>
      <c r="D38" s="17">
        <v>15321668816</v>
      </c>
      <c r="E38" s="17" t="s">
        <v>105</v>
      </c>
      <c r="F38" s="18">
        <v>14</v>
      </c>
      <c r="G38" s="17" t="s">
        <v>35</v>
      </c>
      <c r="H38" s="17" t="s">
        <v>106</v>
      </c>
      <c r="I38" s="17" t="s">
        <v>37</v>
      </c>
      <c r="J38" s="17" t="s">
        <v>107</v>
      </c>
      <c r="K38" s="17" t="s">
        <v>39</v>
      </c>
      <c r="L38" s="17"/>
      <c r="M38" s="31"/>
    </row>
    <row r="39" ht="48" spans="1:13">
      <c r="A39" s="17">
        <v>29</v>
      </c>
      <c r="B39" s="17" t="s">
        <v>102</v>
      </c>
      <c r="C39" s="17"/>
      <c r="D39" s="17">
        <v>17319182795</v>
      </c>
      <c r="E39" s="17" t="s">
        <v>54</v>
      </c>
      <c r="F39" s="18">
        <v>39</v>
      </c>
      <c r="G39" s="17" t="s">
        <v>54</v>
      </c>
      <c r="H39" s="17" t="s">
        <v>41</v>
      </c>
      <c r="I39" s="19" t="s">
        <v>37</v>
      </c>
      <c r="J39" s="17" t="s">
        <v>104</v>
      </c>
      <c r="K39" s="17" t="s">
        <v>39</v>
      </c>
      <c r="L39" s="17"/>
      <c r="M39" s="31"/>
    </row>
    <row r="40" spans="1:13">
      <c r="A40" s="17">
        <v>30</v>
      </c>
      <c r="B40" s="17" t="s">
        <v>102</v>
      </c>
      <c r="C40" s="19"/>
      <c r="D40" s="55" t="s">
        <v>108</v>
      </c>
      <c r="E40" s="17" t="s">
        <v>54</v>
      </c>
      <c r="F40" s="20">
        <v>0</v>
      </c>
      <c r="G40" s="17" t="s">
        <v>35</v>
      </c>
      <c r="H40" s="21" t="s">
        <v>45</v>
      </c>
      <c r="I40" s="19" t="s">
        <v>37</v>
      </c>
      <c r="J40" s="17" t="s">
        <v>46</v>
      </c>
      <c r="K40" s="17" t="s">
        <v>47</v>
      </c>
      <c r="L40" s="17"/>
      <c r="M40" s="31"/>
    </row>
    <row r="41" spans="1:13">
      <c r="A41" s="22" t="s">
        <v>48</v>
      </c>
      <c r="B41" s="23"/>
      <c r="C41" s="23"/>
      <c r="D41" s="23"/>
      <c r="E41" s="24"/>
      <c r="F41" s="25">
        <f>SUM(F37:F40)</f>
        <v>53</v>
      </c>
      <c r="G41" s="26"/>
      <c r="H41" s="26"/>
      <c r="I41" s="26"/>
      <c r="J41" s="26"/>
      <c r="K41" s="26"/>
      <c r="L41" s="32"/>
      <c r="M41" s="31"/>
    </row>
    <row r="42" ht="72" spans="1:13">
      <c r="A42" s="17">
        <v>31</v>
      </c>
      <c r="B42" s="17" t="s">
        <v>109</v>
      </c>
      <c r="C42" s="17"/>
      <c r="D42" s="17">
        <v>18001028768</v>
      </c>
      <c r="E42" s="17" t="s">
        <v>110</v>
      </c>
      <c r="F42" s="18">
        <v>69</v>
      </c>
      <c r="G42" s="17" t="s">
        <v>35</v>
      </c>
      <c r="H42" s="17" t="s">
        <v>51</v>
      </c>
      <c r="I42" s="19" t="s">
        <v>37</v>
      </c>
      <c r="J42" s="17" t="s">
        <v>111</v>
      </c>
      <c r="K42" s="17" t="s">
        <v>39</v>
      </c>
      <c r="L42" s="17"/>
      <c r="M42" s="31"/>
    </row>
    <row r="43" ht="72" spans="1:13">
      <c r="A43" s="17">
        <v>32</v>
      </c>
      <c r="B43" s="17" t="s">
        <v>109</v>
      </c>
      <c r="C43" s="17"/>
      <c r="D43" s="17">
        <v>13311178791</v>
      </c>
      <c r="E43" s="17" t="s">
        <v>112</v>
      </c>
      <c r="F43" s="18">
        <v>69</v>
      </c>
      <c r="G43" s="17" t="s">
        <v>35</v>
      </c>
      <c r="H43" s="17" t="s">
        <v>51</v>
      </c>
      <c r="I43" s="17" t="s">
        <v>37</v>
      </c>
      <c r="J43" s="17" t="s">
        <v>113</v>
      </c>
      <c r="K43" s="17" t="s">
        <v>39</v>
      </c>
      <c r="L43" s="17"/>
      <c r="M43" s="31"/>
    </row>
    <row r="44" ht="24" spans="1:13">
      <c r="A44" s="17">
        <v>33</v>
      </c>
      <c r="B44" s="17" t="s">
        <v>109</v>
      </c>
      <c r="C44" s="17"/>
      <c r="D44" s="55" t="s">
        <v>114</v>
      </c>
      <c r="E44" s="17" t="s">
        <v>112</v>
      </c>
      <c r="F44" s="20">
        <v>0</v>
      </c>
      <c r="G44" s="17" t="s">
        <v>99</v>
      </c>
      <c r="H44" s="17" t="s">
        <v>45</v>
      </c>
      <c r="I44" s="19" t="s">
        <v>37</v>
      </c>
      <c r="J44" s="17" t="s">
        <v>46</v>
      </c>
      <c r="K44" s="17" t="s">
        <v>47</v>
      </c>
      <c r="L44" s="17"/>
      <c r="M44" s="31"/>
    </row>
    <row r="45" spans="1:13">
      <c r="A45" s="22" t="s">
        <v>48</v>
      </c>
      <c r="B45" s="23"/>
      <c r="C45" s="23"/>
      <c r="D45" s="23"/>
      <c r="E45" s="24"/>
      <c r="F45" s="25">
        <f>SUM(F42:F44)</f>
        <v>138</v>
      </c>
      <c r="G45" s="26"/>
      <c r="H45" s="26"/>
      <c r="I45" s="26"/>
      <c r="J45" s="26"/>
      <c r="K45" s="26"/>
      <c r="L45" s="32"/>
      <c r="M45" s="31"/>
    </row>
    <row r="46" spans="1:13">
      <c r="A46" s="22" t="s">
        <v>115</v>
      </c>
      <c r="B46" s="23"/>
      <c r="C46" s="23"/>
      <c r="D46" s="23"/>
      <c r="E46" s="24"/>
      <c r="F46" s="25">
        <f>F45+F41+F36+F34+F29+F25+F21+F12+F9+F6</f>
        <v>1402</v>
      </c>
      <c r="G46" s="26"/>
      <c r="H46" s="26"/>
      <c r="I46" s="26"/>
      <c r="J46" s="26"/>
      <c r="K46" s="26"/>
      <c r="L46" s="32"/>
      <c r="M46" s="31"/>
    </row>
  </sheetData>
  <autoFilter ref="A2:L46">
    <extLst/>
  </autoFilter>
  <mergeCells count="12">
    <mergeCell ref="A1:L1"/>
    <mergeCell ref="A6:E6"/>
    <mergeCell ref="A9:E9"/>
    <mergeCell ref="A12:E12"/>
    <mergeCell ref="A21:E21"/>
    <mergeCell ref="A25:E25"/>
    <mergeCell ref="A29:E29"/>
    <mergeCell ref="A34:E34"/>
    <mergeCell ref="A36:E36"/>
    <mergeCell ref="A41:E41"/>
    <mergeCell ref="A45:E45"/>
    <mergeCell ref="A46:E46"/>
  </mergeCell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R35" sqref="R35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116</v>
      </c>
      <c r="B1" s="3"/>
      <c r="C1" s="3"/>
      <c r="D1" s="4"/>
    </row>
    <row r="2" ht="20" customHeight="1" spans="1:4">
      <c r="A2" s="5" t="s">
        <v>117</v>
      </c>
      <c r="B2" s="5" t="s">
        <v>16</v>
      </c>
      <c r="C2" s="5" t="s">
        <v>118</v>
      </c>
      <c r="D2" s="5" t="s">
        <v>119</v>
      </c>
    </row>
    <row r="3" ht="20" customHeight="1" spans="1:4">
      <c r="A3" s="5" t="s">
        <v>120</v>
      </c>
      <c r="B3" s="56" t="s">
        <v>121</v>
      </c>
      <c r="C3" s="5" t="s">
        <v>122</v>
      </c>
      <c r="D3" s="5">
        <v>13290553433</v>
      </c>
    </row>
    <row r="4" ht="20" customHeight="1" spans="1:4">
      <c r="A4" s="5" t="s">
        <v>123</v>
      </c>
      <c r="B4" s="5">
        <v>13290553433</v>
      </c>
      <c r="C4" s="5" t="s">
        <v>124</v>
      </c>
      <c r="D4" s="6" t="s">
        <v>125</v>
      </c>
    </row>
    <row r="5" ht="20" customHeight="1" spans="1:4">
      <c r="A5" s="5" t="s">
        <v>126</v>
      </c>
      <c r="B5" s="5" t="s">
        <v>127</v>
      </c>
      <c r="C5" s="7" t="s">
        <v>128</v>
      </c>
      <c r="D5" s="8" t="s">
        <v>129</v>
      </c>
    </row>
    <row r="6" ht="20" customHeight="1" spans="1:4">
      <c r="A6" s="5" t="s">
        <v>130</v>
      </c>
      <c r="B6" s="9" t="s">
        <v>131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支付申请表</vt:lpstr>
      <vt:lpstr>2022年5月份通讯明细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2022-04-21T06:17:06Z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