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付款申请" sheetId="1" r:id="rId1"/>
    <sheet name="付款明细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<sst xmlns="http://schemas.openxmlformats.org/spreadsheetml/2006/main" count="86" uniqueCount="63">
  <si>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</si>
  <si>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</si>
  <si>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</si>
  <si>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</si>
  <si>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</si>
  <si>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</si>
  <si>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</si>
  <si>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</si>
  <si>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支付沁园公寓改造项目法兰、弯头、软连接等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</si>
  <si>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</si>
  <si>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</si>
  <si>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</si>
  <si>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</si>
  <si>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</si>
  <si>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</si>
  <si>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</si>
  <si>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</si>
  <si>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</si>
  <si>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</si>
  <si>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</si>
  <si>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</si>
  <si>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</si>
  <si>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</si>
  <si>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</si>
  <si>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</si>
  <si>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</si>
  <si>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</si>
  <si>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</si>
  <si>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</si>
  <si>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</si>
  <si>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</si>
  <si>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</si>
  <si>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</si>
  <si>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</si>
  <si>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</si>
  <si>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</si>
  <si>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</si>
  <si>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</si>
  <si>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</si>
  <si>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铜球阀</t>
  </si>
  <si>
    <t>个</t>
  </si>
  <si>
    <t>铜过滤器</t>
  </si>
  <si>
    <t>蝶阀法兰盘</t>
  </si>
  <si>
    <t>片</t>
  </si>
  <si>
    <t>压力表</t>
  </si>
  <si>
    <t>表弯、旋塞阀、管箍</t>
  </si>
  <si>
    <t>套</t>
  </si>
  <si>
    <t>温度计</t>
  </si>
  <si>
    <t>支</t>
  </si>
  <si>
    <t>焊接弯头</t>
  </si>
  <si>
    <t>159*5</t>
  </si>
  <si>
    <t>219*7</t>
  </si>
  <si>
    <t>方圆木托</t>
  </si>
  <si>
    <t>封头</t>
  </si>
  <si>
    <t>水流开关</t>
  </si>
  <si>
    <t>对丝</t>
  </si>
  <si>
    <t>弯头</t>
  </si>
  <si>
    <t>单头螺栓</t>
  </si>
  <si>
    <t>8*30</t>
  </si>
  <si>
    <t>橡胶软连接</t>
  </si>
  <si>
    <t>台</t>
  </si>
  <si>
    <t>抱箍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</si>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</sst>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58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4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5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3" xfId="0" applyFont="1" applyBorder="1" applyAlignment="1">
      <alignment vertical="center" wrapText="1"/>
    </xf>
    <xf numFmtId="176" fontId="5" fillId="6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9" customWidth="1"/>
    <col min="2" max="2" width="14.3666666666667" style="9" customWidth="1"/>
    <col min="3" max="3" width="14.275" style="9" customWidth="1"/>
    <col min="4" max="4" width="14.0916666666667" style="9" customWidth="1"/>
    <col min="5" max="5" width="13.6333333333333" style="9" customWidth="1"/>
    <col min="6" max="16384" width="15.0916666666667" style="9" customWidth="1"/>
  </cols>
  <sheetData>
    <row r="1" s="9" customFormat="1" customHeight="1" spans="1:6">
      <c r="A1" s="10" t="s">
        <v>0</v>
      </c>
      <c r="B1" s="10"/>
      <c r="C1" s="10"/>
      <c r="D1" s="10"/>
      <c r="E1" s="10"/>
      <c r="F1" s="10"/>
    </row>
    <row r="2" s="9" customFormat="1" customHeight="1" spans="1:6">
      <c r="A2" s="11" t="s">
        <v>1</v>
      </c>
      <c r="B2" s="12" t="s">
        <v>2</v>
      </c>
      <c r="C2" s="11" t="s">
        <v>3</v>
      </c>
      <c r="D2" s="12" t="s">
        <v>4</v>
      </c>
      <c r="E2" s="11" t="s">
        <v>5</v>
      </c>
      <c r="F2" s="12" t="s">
        <v>6</v>
      </c>
    </row>
    <row r="3" s="9" customFormat="1" customHeight="1" spans="1:6">
      <c r="A3" s="11" t="s">
        <v>7</v>
      </c>
      <c r="B3" s="13" t="s">
        <v>8</v>
      </c>
      <c r="C3" s="13"/>
      <c r="D3" s="13"/>
      <c r="E3" s="13"/>
      <c r="F3" s="13"/>
    </row>
    <row r="4" s="9" customFormat="1" customHeight="1" spans="1:6">
      <c r="A4" s="11" t="s">
        <v>9</v>
      </c>
      <c r="B4" s="13"/>
      <c r="C4" s="13"/>
      <c r="D4" s="13"/>
      <c r="E4" s="13"/>
      <c r="F4" s="13"/>
    </row>
    <row r="5" s="9" customFormat="1" customHeight="1" spans="1:6">
      <c r="A5" s="11" t="s">
        <v>10</v>
      </c>
      <c r="B5" s="13"/>
      <c r="C5" s="13"/>
      <c r="D5" s="13"/>
      <c r="E5" s="13"/>
      <c r="F5" s="13"/>
    </row>
    <row r="6" s="9" customFormat="1" customHeight="1" spans="1:6">
      <c r="A6" s="14" t="s">
        <v>11</v>
      </c>
      <c r="B6" s="15"/>
      <c r="C6" s="15"/>
      <c r="D6" s="15"/>
      <c r="E6" s="15"/>
      <c r="F6" s="16"/>
    </row>
    <row r="7" s="9" customFormat="1" customHeight="1" spans="1:6">
      <c r="A7" s="11" t="s">
        <v>12</v>
      </c>
      <c r="B7" s="17">
        <v>17908.2</v>
      </c>
      <c r="C7" s="11" t="s">
        <v>13</v>
      </c>
      <c r="D7" s="18"/>
      <c r="E7" s="11" t="s">
        <v>14</v>
      </c>
      <c r="F7" s="19" t="s">
        <v>15</v>
      </c>
    </row>
    <row r="8" s="9" customFormat="1" customHeight="1" spans="1:6">
      <c r="A8" s="11" t="s">
        <v>16</v>
      </c>
      <c r="B8" s="17">
        <v>17908.2</v>
      </c>
      <c r="C8" s="11" t="s">
        <v>17</v>
      </c>
      <c r="D8" s="20"/>
      <c r="E8" s="11" t="s">
        <v>18</v>
      </c>
      <c r="F8" s="21">
        <f>D8+B7</f>
        <v>17908.2</v>
      </c>
    </row>
    <row r="9" s="9" customFormat="1" customHeight="1" spans="1:8">
      <c r="A9" s="11" t="s">
        <v>19</v>
      </c>
      <c r="B9" s="17">
        <v>17908.2</v>
      </c>
      <c r="C9" s="11" t="s">
        <v>20</v>
      </c>
      <c r="D9" s="21">
        <f>B9-F8</f>
        <v>0</v>
      </c>
      <c r="E9" s="11"/>
      <c r="F9" s="17"/>
      <c r="H9" s="22"/>
    </row>
    <row r="10" s="9" customFormat="1" customHeight="1" spans="1:8">
      <c r="A10" s="11" t="s">
        <v>21</v>
      </c>
      <c r="B10" s="17">
        <v>0</v>
      </c>
      <c r="C10" s="23" t="s">
        <v>22</v>
      </c>
      <c r="D10" s="20">
        <v>0</v>
      </c>
      <c r="E10" s="11" t="s">
        <v>23</v>
      </c>
      <c r="F10" s="24">
        <f>B8-D10</f>
        <v>17908.2</v>
      </c>
      <c r="H10" s="22"/>
    </row>
    <row r="11" s="9" customFormat="1" customHeight="1" spans="1:6">
      <c r="A11" s="11" t="s">
        <v>24</v>
      </c>
      <c r="B11" s="25" t="s">
        <v>25</v>
      </c>
      <c r="C11" s="25"/>
      <c r="D11" s="25"/>
      <c r="E11" s="25"/>
      <c r="F11" s="26"/>
    </row>
    <row r="12" s="9" customFormat="1" customHeight="1" spans="1:6">
      <c r="A12" s="11" t="s">
        <v>26</v>
      </c>
      <c r="B12" s="27" t="s">
        <v>27</v>
      </c>
      <c r="C12" s="25"/>
      <c r="D12" s="25"/>
      <c r="E12" s="25"/>
      <c r="F12" s="26"/>
    </row>
    <row r="13" s="9" customFormat="1" customHeight="1" spans="1:6">
      <c r="A13" s="11" t="s">
        <v>28</v>
      </c>
      <c r="B13" s="25" t="s">
        <v>29</v>
      </c>
      <c r="C13" s="25"/>
      <c r="D13" s="25"/>
      <c r="E13" s="25"/>
      <c r="F13" s="26"/>
    </row>
    <row r="14" s="9" customFormat="1" customHeight="1" spans="1:6">
      <c r="A14" s="14" t="s">
        <v>30</v>
      </c>
      <c r="B14" s="15"/>
      <c r="C14" s="15"/>
      <c r="D14" s="15"/>
      <c r="E14" s="15"/>
      <c r="F14" s="16"/>
    </row>
    <row r="15" s="9" customFormat="1" customHeight="1" spans="1:6">
      <c r="A15" s="28"/>
      <c r="B15" s="28"/>
      <c r="C15" s="28"/>
      <c r="D15" s="28"/>
      <c r="E15" s="28"/>
      <c r="F15" s="28"/>
    </row>
    <row r="16" s="9" customFormat="1" customHeight="1" spans="1:6">
      <c r="A16" s="29" t="s">
        <v>31</v>
      </c>
      <c r="B16" s="29"/>
      <c r="C16" s="29"/>
      <c r="D16" s="29"/>
      <c r="E16" s="29"/>
      <c r="F16" s="2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ySplit="1" topLeftCell="A2" activePane="bottomLeft" state="frozen"/>
      <selection/>
      <selection pane="bottomLeft" activeCell="I25" sqref="I25"/>
    </sheetView>
  </sheetViews>
  <sheetFormatPr defaultColWidth="9" defaultRowHeight="13.5" outlineLevelCol="6"/>
  <cols>
    <col min="2" max="2" width="18.625" customWidth="1"/>
    <col min="3" max="3" width="17.25" customWidth="1"/>
  </cols>
  <sheetData>
    <row r="1" ht="18.75" spans="1:7">
      <c r="A1" s="1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</row>
    <row r="2" spans="1:7">
      <c r="A2" s="3"/>
      <c r="B2" s="4" t="s">
        <v>39</v>
      </c>
      <c r="C2" s="4">
        <v>20</v>
      </c>
      <c r="D2" s="4" t="s">
        <v>40</v>
      </c>
      <c r="E2" s="4">
        <v>40</v>
      </c>
      <c r="F2" s="4">
        <v>19.7</v>
      </c>
      <c r="G2" s="5">
        <f t="shared" ref="G2:G22" si="0">E2*F2</f>
        <v>788</v>
      </c>
    </row>
    <row r="3" spans="1:7">
      <c r="A3" s="3"/>
      <c r="B3" s="4" t="s">
        <v>41</v>
      </c>
      <c r="C3" s="4">
        <v>20</v>
      </c>
      <c r="D3" s="4" t="s">
        <v>40</v>
      </c>
      <c r="E3" s="4">
        <v>10</v>
      </c>
      <c r="F3" s="4">
        <v>21.2</v>
      </c>
      <c r="G3" s="5">
        <f t="shared" si="0"/>
        <v>212</v>
      </c>
    </row>
    <row r="4" spans="1:7">
      <c r="A4" s="3"/>
      <c r="B4" s="4" t="s">
        <v>42</v>
      </c>
      <c r="C4" s="4">
        <v>150</v>
      </c>
      <c r="D4" s="4" t="s">
        <v>43</v>
      </c>
      <c r="E4" s="4">
        <v>26</v>
      </c>
      <c r="F4" s="4">
        <v>68</v>
      </c>
      <c r="G4" s="5">
        <f t="shared" si="0"/>
        <v>1768</v>
      </c>
    </row>
    <row r="5" spans="1:7">
      <c r="A5" s="3"/>
      <c r="B5" s="4" t="s">
        <v>42</v>
      </c>
      <c r="C5" s="4">
        <v>200</v>
      </c>
      <c r="D5" s="4" t="s">
        <v>43</v>
      </c>
      <c r="E5" s="4">
        <v>28</v>
      </c>
      <c r="F5" s="4">
        <v>89</v>
      </c>
      <c r="G5" s="5">
        <f t="shared" si="0"/>
        <v>2492</v>
      </c>
    </row>
    <row r="6" spans="1:7">
      <c r="A6" s="3"/>
      <c r="B6" s="4" t="s">
        <v>42</v>
      </c>
      <c r="C6" s="4">
        <v>250</v>
      </c>
      <c r="D6" s="4" t="s">
        <v>43</v>
      </c>
      <c r="E6" s="4">
        <v>8</v>
      </c>
      <c r="F6" s="4">
        <v>138</v>
      </c>
      <c r="G6" s="5">
        <f t="shared" si="0"/>
        <v>1104</v>
      </c>
    </row>
    <row r="7" spans="1:7">
      <c r="A7" s="6"/>
      <c r="B7" s="4" t="s">
        <v>44</v>
      </c>
      <c r="C7" s="4" t="s">
        <v>45</v>
      </c>
      <c r="D7" s="4" t="s">
        <v>46</v>
      </c>
      <c r="E7" s="4">
        <v>34</v>
      </c>
      <c r="F7" s="4">
        <v>34</v>
      </c>
      <c r="G7" s="5">
        <f t="shared" si="0"/>
        <v>1156</v>
      </c>
    </row>
    <row r="8" spans="1:7">
      <c r="A8" s="6"/>
      <c r="B8" s="4" t="s">
        <v>47</v>
      </c>
      <c r="C8" s="4">
        <v>20</v>
      </c>
      <c r="D8" s="4" t="s">
        <v>48</v>
      </c>
      <c r="E8" s="4">
        <v>26</v>
      </c>
      <c r="F8" s="4">
        <v>12</v>
      </c>
      <c r="G8" s="5">
        <f t="shared" si="0"/>
        <v>312</v>
      </c>
    </row>
    <row r="9" spans="1:7">
      <c r="A9" s="6"/>
      <c r="B9" s="4" t="s">
        <v>49</v>
      </c>
      <c r="C9" s="4" t="s">
        <v>50</v>
      </c>
      <c r="D9" s="4" t="s">
        <v>40</v>
      </c>
      <c r="E9" s="4">
        <v>14</v>
      </c>
      <c r="F9" s="4">
        <v>62</v>
      </c>
      <c r="G9" s="5">
        <f t="shared" si="0"/>
        <v>868</v>
      </c>
    </row>
    <row r="10" spans="1:7">
      <c r="A10" s="6"/>
      <c r="B10" s="4" t="s">
        <v>49</v>
      </c>
      <c r="C10" s="4" t="s">
        <v>51</v>
      </c>
      <c r="D10" s="4" t="s">
        <v>40</v>
      </c>
      <c r="E10" s="4">
        <v>16</v>
      </c>
      <c r="F10" s="4">
        <v>138</v>
      </c>
      <c r="G10" s="5">
        <f t="shared" si="0"/>
        <v>2208</v>
      </c>
    </row>
    <row r="11" spans="1:7">
      <c r="A11" s="6"/>
      <c r="B11" s="4" t="s">
        <v>52</v>
      </c>
      <c r="C11" s="4">
        <v>325</v>
      </c>
      <c r="D11" s="4" t="s">
        <v>46</v>
      </c>
      <c r="E11" s="4">
        <v>10</v>
      </c>
      <c r="F11" s="4">
        <v>19.5</v>
      </c>
      <c r="G11" s="5">
        <f t="shared" si="0"/>
        <v>195</v>
      </c>
    </row>
    <row r="12" spans="1:7">
      <c r="A12" s="6"/>
      <c r="B12" s="4" t="s">
        <v>52</v>
      </c>
      <c r="C12" s="4">
        <v>273</v>
      </c>
      <c r="D12" s="4" t="s">
        <v>46</v>
      </c>
      <c r="E12" s="4">
        <v>9</v>
      </c>
      <c r="F12" s="4">
        <v>16.5</v>
      </c>
      <c r="G12" s="5">
        <f t="shared" si="0"/>
        <v>148.5</v>
      </c>
    </row>
    <row r="13" spans="1:7">
      <c r="A13" s="6"/>
      <c r="B13" s="4" t="s">
        <v>52</v>
      </c>
      <c r="C13" s="4">
        <v>159</v>
      </c>
      <c r="D13" s="4" t="s">
        <v>46</v>
      </c>
      <c r="E13" s="4">
        <v>12</v>
      </c>
      <c r="F13" s="4">
        <v>7</v>
      </c>
      <c r="G13" s="5">
        <f t="shared" si="0"/>
        <v>84</v>
      </c>
    </row>
    <row r="14" spans="1:7">
      <c r="A14" s="6"/>
      <c r="B14" s="4" t="s">
        <v>53</v>
      </c>
      <c r="C14" s="4">
        <v>325</v>
      </c>
      <c r="D14" s="4" t="s">
        <v>40</v>
      </c>
      <c r="E14" s="4">
        <v>4</v>
      </c>
      <c r="F14" s="4">
        <v>72</v>
      </c>
      <c r="G14" s="5">
        <f t="shared" si="0"/>
        <v>288</v>
      </c>
    </row>
    <row r="15" spans="1:7">
      <c r="A15" s="6"/>
      <c r="B15" s="4" t="s">
        <v>54</v>
      </c>
      <c r="C15" s="4">
        <v>25</v>
      </c>
      <c r="D15" s="4" t="s">
        <v>40</v>
      </c>
      <c r="E15" s="4">
        <v>8</v>
      </c>
      <c r="F15" s="4">
        <v>43</v>
      </c>
      <c r="G15" s="5">
        <f t="shared" si="0"/>
        <v>344</v>
      </c>
    </row>
    <row r="16" spans="1:7">
      <c r="A16" s="6"/>
      <c r="B16" s="4" t="s">
        <v>55</v>
      </c>
      <c r="C16" s="4">
        <v>15</v>
      </c>
      <c r="D16" s="4" t="s">
        <v>40</v>
      </c>
      <c r="E16" s="4">
        <v>10</v>
      </c>
      <c r="F16" s="4">
        <v>1.3</v>
      </c>
      <c r="G16" s="5">
        <f t="shared" si="0"/>
        <v>13</v>
      </c>
    </row>
    <row r="17" spans="1:7">
      <c r="A17" s="6"/>
      <c r="B17" s="4" t="s">
        <v>56</v>
      </c>
      <c r="C17" s="4">
        <v>15</v>
      </c>
      <c r="D17" s="4" t="s">
        <v>40</v>
      </c>
      <c r="E17" s="4">
        <v>20</v>
      </c>
      <c r="F17" s="4">
        <v>1.5</v>
      </c>
      <c r="G17" s="5">
        <f t="shared" si="0"/>
        <v>30</v>
      </c>
    </row>
    <row r="18" spans="1:7">
      <c r="A18" s="7"/>
      <c r="B18" s="4" t="s">
        <v>57</v>
      </c>
      <c r="C18" s="4" t="s">
        <v>58</v>
      </c>
      <c r="D18" s="4" t="s">
        <v>46</v>
      </c>
      <c r="E18" s="4">
        <v>62</v>
      </c>
      <c r="F18" s="4">
        <v>0.35</v>
      </c>
      <c r="G18" s="5">
        <f t="shared" si="0"/>
        <v>21.7</v>
      </c>
    </row>
    <row r="19" spans="1:7">
      <c r="A19" s="7"/>
      <c r="B19" s="4" t="s">
        <v>59</v>
      </c>
      <c r="C19" s="4">
        <v>250</v>
      </c>
      <c r="D19" s="4" t="s">
        <v>60</v>
      </c>
      <c r="E19" s="4">
        <v>8</v>
      </c>
      <c r="F19" s="4">
        <v>493</v>
      </c>
      <c r="G19" s="5">
        <f t="shared" si="0"/>
        <v>3944</v>
      </c>
    </row>
    <row r="20" spans="1:7">
      <c r="A20" s="7"/>
      <c r="B20" s="4" t="s">
        <v>59</v>
      </c>
      <c r="C20" s="4">
        <v>200</v>
      </c>
      <c r="D20" s="4" t="s">
        <v>60</v>
      </c>
      <c r="E20" s="4">
        <v>4</v>
      </c>
      <c r="F20" s="4">
        <v>323</v>
      </c>
      <c r="G20" s="5">
        <f t="shared" si="0"/>
        <v>1292</v>
      </c>
    </row>
    <row r="21" spans="1:7">
      <c r="A21" s="7"/>
      <c r="B21" s="4" t="s">
        <v>59</v>
      </c>
      <c r="C21" s="4">
        <v>150</v>
      </c>
      <c r="D21" s="4" t="s">
        <v>60</v>
      </c>
      <c r="E21" s="4">
        <v>4</v>
      </c>
      <c r="F21" s="4">
        <v>128</v>
      </c>
      <c r="G21" s="5">
        <f t="shared" si="0"/>
        <v>512</v>
      </c>
    </row>
    <row r="22" spans="1:7">
      <c r="A22" s="7"/>
      <c r="B22" s="4" t="s">
        <v>61</v>
      </c>
      <c r="C22" s="4">
        <v>150</v>
      </c>
      <c r="D22" s="4" t="s">
        <v>40</v>
      </c>
      <c r="E22" s="4">
        <v>1</v>
      </c>
      <c r="F22" s="4">
        <v>128</v>
      </c>
      <c r="G22" s="5">
        <f t="shared" si="0"/>
        <v>128</v>
      </c>
    </row>
    <row r="23" spans="1:7">
      <c r="A23" s="8"/>
      <c r="B23" s="8" t="s">
        <v>62</v>
      </c>
      <c r="C23" s="8"/>
      <c r="D23" s="8"/>
      <c r="E23" s="8"/>
      <c r="F23" s="8"/>
      <c r="G23" s="8">
        <f>SUM(G2:G22)</f>
        <v>17908.2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2022-04-27T15:25:29Z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