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  <sheet name="明细" sheetId="1" r:id="rId2"/>
  </sheets>
  <definedNames>
    <definedName name="_xlnm._FilterDatabase" localSheetId="1" hidden="1">明细!$A$2:$L$49</definedName>
  </definedNames>
  <calcPr calcId="144525" concurrentCalc="0"/>
</workbook>
</file>

<file path=xl/sharedStrings.xml><?xml version="1.0" encoding="utf-8"?>
<sst xmlns="http://schemas.openxmlformats.org/spreadsheetml/2006/main" count="353" uniqueCount="241">
  <si>
    <t xml:space="preserve">  支  出  凭  单  </t>
  </si>
  <si>
    <t>单位： 北京三汇能环科技发展有限公司                                    2022年 4月 6日</t>
  </si>
  <si>
    <r>
      <rPr>
        <sz val="6"/>
        <color rgb="FF000000"/>
        <rFont val="仿宋_GB2312"/>
        <charset val="0"/>
      </rPr>
      <t xml:space="preserve"> </t>
    </r>
    <r>
      <rPr>
        <sz val="9"/>
        <color indexed="8"/>
        <rFont val="仿宋_GB2312"/>
        <charset val="0"/>
      </rPr>
      <t xml:space="preserve"> 即 付：</t>
    </r>
  </si>
  <si>
    <t>申请支付 2022年3月份京东快递月结快递费</t>
  </si>
  <si>
    <t>附单据2</t>
  </si>
  <si>
    <t xml:space="preserve">  人民币：</t>
  </si>
  <si>
    <t>￥</t>
  </si>
  <si>
    <t xml:space="preserve">  领款人：</t>
  </si>
  <si>
    <t>主管审批：</t>
  </si>
  <si>
    <t>张</t>
  </si>
  <si>
    <t xml:space="preserve">  财务主管</t>
  </si>
  <si>
    <t>记帐</t>
  </si>
  <si>
    <t>出纳</t>
  </si>
  <si>
    <t>审核</t>
  </si>
  <si>
    <t>制单</t>
  </si>
  <si>
    <t>沈铮</t>
  </si>
  <si>
    <t>汇款账户名称：北京京讯递科技有限公司</t>
  </si>
  <si>
    <t>开户行名称：中国银行北京经济技术开发区分行</t>
  </si>
  <si>
    <t>账号：350645003442</t>
  </si>
  <si>
    <t>序号</t>
  </si>
  <si>
    <t>下单时间</t>
  </si>
  <si>
    <t>运单号</t>
  </si>
  <si>
    <t>收件单位</t>
  </si>
  <si>
    <t>收件人</t>
  </si>
  <si>
    <t>结算金额</t>
  </si>
  <si>
    <t>快件内容</t>
  </si>
  <si>
    <t>部门</t>
  </si>
  <si>
    <t>寄件人</t>
  </si>
  <si>
    <t>增值费用</t>
  </si>
  <si>
    <t>备注</t>
  </si>
  <si>
    <t>2022-03-01 15:25:44</t>
  </si>
  <si>
    <t>JDVA09969388660</t>
  </si>
  <si>
    <t>成都妇女儿童中心</t>
  </si>
  <si>
    <t>吴兵</t>
  </si>
  <si>
    <t>合同</t>
  </si>
  <si>
    <t>客服部</t>
  </si>
  <si>
    <t>赵沙</t>
  </si>
  <si>
    <t>2022-03-02 13:52:22</t>
  </si>
  <si>
    <t>JDVA09969388679</t>
  </si>
  <si>
    <t>华澳中心</t>
  </si>
  <si>
    <t>赵工</t>
  </si>
  <si>
    <t>华澳排污许可证撤销</t>
  </si>
  <si>
    <t>人资部</t>
  </si>
  <si>
    <t>2022-03-10 13:47:23</t>
  </si>
  <si>
    <t>JDVA09969388697</t>
  </si>
  <si>
    <t>德兴市金财</t>
  </si>
  <si>
    <t>李</t>
  </si>
  <si>
    <t>会计凭证</t>
  </si>
  <si>
    <t>财务部</t>
  </si>
  <si>
    <t>李伟朋</t>
  </si>
  <si>
    <t>2022-03-15 17:38:32</t>
  </si>
  <si>
    <t>JDVA09969388707</t>
  </si>
  <si>
    <t>包钢</t>
  </si>
  <si>
    <t>谢林刚</t>
  </si>
  <si>
    <t>技术协议</t>
  </si>
  <si>
    <t>赵兴华</t>
  </si>
  <si>
    <t>2022-03-29 15:05:30</t>
  </si>
  <si>
    <t>JDVA09969388716</t>
  </si>
  <si>
    <t>西直门华电</t>
  </si>
  <si>
    <t>刘勇伟</t>
  </si>
  <si>
    <t>水泵维保合同</t>
  </si>
  <si>
    <t>2022-03-29 18:08:25</t>
  </si>
  <si>
    <t>JDVA09969388724</t>
  </si>
  <si>
    <t>大兴希尔顿酒店</t>
  </si>
  <si>
    <t>裴邑裹</t>
  </si>
  <si>
    <t>投标文件</t>
  </si>
  <si>
    <t>2022-03-31 16:23:13</t>
  </si>
  <si>
    <t>JDVA09969388733</t>
  </si>
  <si>
    <t>松下</t>
  </si>
  <si>
    <t>于洋</t>
  </si>
  <si>
    <t>合作协议</t>
  </si>
  <si>
    <t>2022-03-29 17:20:27</t>
  </si>
  <si>
    <t>JDVA09969388913</t>
  </si>
  <si>
    <t>隆福大厦</t>
  </si>
  <si>
    <t>张玉珍</t>
  </si>
  <si>
    <t>报价</t>
  </si>
  <si>
    <t>2022-03-16 11:33:13</t>
  </si>
  <si>
    <t>JDVA09969388922</t>
  </si>
  <si>
    <t>环境大厦</t>
  </si>
  <si>
    <t>张强</t>
  </si>
  <si>
    <t>低氮方案报价</t>
  </si>
  <si>
    <t>2022-03-14 11:00:07</t>
  </si>
  <si>
    <t>JDVA09969388930</t>
  </si>
  <si>
    <t>杨雄一先生</t>
  </si>
  <si>
    <t>1.2月份发票</t>
  </si>
  <si>
    <t>2022-03-10 14:29:32</t>
  </si>
  <si>
    <t>JDVA09969388949</t>
  </si>
  <si>
    <t>运维部-冬奥村项目组</t>
  </si>
  <si>
    <t>马永义</t>
  </si>
  <si>
    <t>冬奥临时工证件</t>
  </si>
  <si>
    <t>2022-03-09 18:06:42</t>
  </si>
  <si>
    <t>JDVA09969388958</t>
  </si>
  <si>
    <t>巨臻科技公司</t>
  </si>
  <si>
    <t>姜玥</t>
  </si>
  <si>
    <t>高新补贴申请书</t>
  </si>
  <si>
    <t>2022-03-09 14:55:55</t>
  </si>
  <si>
    <t>JDVA09969388967</t>
  </si>
  <si>
    <t>张强先生</t>
  </si>
  <si>
    <t>三家投标文件</t>
  </si>
  <si>
    <t>2022-03-03 09:45:31</t>
  </si>
  <si>
    <t>JDVA09969388975</t>
  </si>
  <si>
    <t>东方梅地亚中心</t>
  </si>
  <si>
    <t>李强</t>
  </si>
  <si>
    <t>系统显示屏</t>
  </si>
  <si>
    <t>信息部</t>
  </si>
  <si>
    <t>赵辉</t>
  </si>
  <si>
    <t>2022-03-03 15:35:58</t>
  </si>
  <si>
    <t>JDVA09969388984</t>
  </si>
  <si>
    <t>博识物业</t>
  </si>
  <si>
    <t>张楠</t>
  </si>
  <si>
    <t>发票</t>
  </si>
  <si>
    <t>2022-03-04 11:11:37</t>
  </si>
  <si>
    <t>JDVA09969388993</t>
  </si>
  <si>
    <t>徐总女士</t>
  </si>
  <si>
    <t>徐yy</t>
  </si>
  <si>
    <t>物品</t>
  </si>
  <si>
    <t>2022-03-07 16:24:37</t>
  </si>
  <si>
    <t>JDVA09969389005</t>
  </si>
  <si>
    <t>杨雄一</t>
  </si>
  <si>
    <t>2022-03-08 11:37:48</t>
  </si>
  <si>
    <t>JDVA09969389013</t>
  </si>
  <si>
    <t>北京金鼎达科技发展有限公司</t>
  </si>
  <si>
    <t>高阳</t>
  </si>
  <si>
    <t>2022-03-15 16:15:59</t>
  </si>
  <si>
    <t>JDVA09969389022</t>
  </si>
  <si>
    <t>开拓热力</t>
  </si>
  <si>
    <t>紫姐</t>
  </si>
  <si>
    <t>质保金退款申请</t>
  </si>
  <si>
    <t>2022-03-15 15:43:59</t>
  </si>
  <si>
    <t>JDVA09969474558</t>
  </si>
  <si>
    <t>新知大厦</t>
  </si>
  <si>
    <t>王永忠</t>
  </si>
  <si>
    <t>合同报价</t>
  </si>
  <si>
    <t>销售部</t>
  </si>
  <si>
    <t>刘乐</t>
  </si>
  <si>
    <t>2022-03-15 17:23:26</t>
  </si>
  <si>
    <t>JDVA09969487364</t>
  </si>
  <si>
    <t>新疆华泰</t>
  </si>
  <si>
    <t>周英</t>
  </si>
  <si>
    <t>资料</t>
  </si>
  <si>
    <t>2022-03-15 16:27:08</t>
  </si>
  <si>
    <t>JDVA09969487480</t>
  </si>
  <si>
    <t>望京万科</t>
  </si>
  <si>
    <t>常玉</t>
  </si>
  <si>
    <t>2022-03-15 10:50:28</t>
  </si>
  <si>
    <t>JDVA09969487499</t>
  </si>
  <si>
    <t>哈尔滨新一百公司</t>
  </si>
  <si>
    <t>王本玖</t>
  </si>
  <si>
    <t>文件</t>
  </si>
  <si>
    <t>总经办</t>
  </si>
  <si>
    <t>徐利斌</t>
  </si>
  <si>
    <t>2022-03-09 10:30:59</t>
  </si>
  <si>
    <t>JDVA09969487500</t>
  </si>
  <si>
    <t>东亿传媒</t>
  </si>
  <si>
    <t>武主管</t>
  </si>
  <si>
    <t>报价函</t>
  </si>
  <si>
    <t>2022-03-07 16:58:33</t>
  </si>
  <si>
    <t>JDVA09969487518</t>
  </si>
  <si>
    <t>宇达创意中心</t>
  </si>
  <si>
    <t>张建平</t>
  </si>
  <si>
    <t>2022-03-01 15:28:13</t>
  </si>
  <si>
    <t>JDVA09969487527</t>
  </si>
  <si>
    <t>结算确认单</t>
  </si>
  <si>
    <t>2022-03-21 10:39:12</t>
  </si>
  <si>
    <t>JDVA09969488031</t>
  </si>
  <si>
    <t>北青华宁</t>
  </si>
  <si>
    <t>张经理</t>
  </si>
  <si>
    <t>2022-03-21 15:09:08</t>
  </si>
  <si>
    <t>JDVA09969488040</t>
  </si>
  <si>
    <t>竣工验收单</t>
  </si>
  <si>
    <t>2022-03-22 13:15:12</t>
  </si>
  <si>
    <t>JDVA09969488058</t>
  </si>
  <si>
    <t>和乔丽晶</t>
  </si>
  <si>
    <t>蔡会计</t>
  </si>
  <si>
    <t>供暖发票</t>
  </si>
  <si>
    <t>王梦飞</t>
  </si>
  <si>
    <t>2022-03-22 13:15:58</t>
  </si>
  <si>
    <t>JDVA09969488067</t>
  </si>
  <si>
    <t>宁达</t>
  </si>
  <si>
    <t>任毅伟</t>
  </si>
  <si>
    <t>2022-03-22 14:41:32</t>
  </si>
  <si>
    <t>JDVA09969488076</t>
  </si>
  <si>
    <t>2022-03-22 17:25:23</t>
  </si>
  <si>
    <t>JDVA09969488084</t>
  </si>
  <si>
    <t>韩太汽车</t>
  </si>
  <si>
    <t>金经理</t>
  </si>
  <si>
    <t>2022-03-25 09:05:37</t>
  </si>
  <si>
    <t>JDVA09969488093</t>
  </si>
  <si>
    <t>盈坤世纪</t>
  </si>
  <si>
    <t>贺改先</t>
  </si>
  <si>
    <t>2022-03-22 16:32:57</t>
  </si>
  <si>
    <t>JDVA09969508803</t>
  </si>
  <si>
    <t>九章别墅</t>
  </si>
  <si>
    <t>苑路军经理</t>
  </si>
  <si>
    <t>2022-03-18 11:54:40</t>
  </si>
  <si>
    <t>JDVA09969508812</t>
  </si>
  <si>
    <t>周庄子</t>
  </si>
  <si>
    <t>徐林</t>
  </si>
  <si>
    <t>采购部</t>
  </si>
  <si>
    <t>刘真</t>
  </si>
  <si>
    <t>2022-03-28 14:05:39</t>
  </si>
  <si>
    <t>JDVA09969763988</t>
  </si>
  <si>
    <t>苏光林</t>
  </si>
  <si>
    <t>资格证</t>
  </si>
  <si>
    <t>孙方涛</t>
  </si>
  <si>
    <t>2022-03-28 13:55:32</t>
  </si>
  <si>
    <t>JDVA09969764017</t>
  </si>
  <si>
    <t>孙祥利</t>
  </si>
  <si>
    <t>2022-03-24 11:24:54</t>
  </si>
  <si>
    <t>JDVA09969764026</t>
  </si>
  <si>
    <t>赵玉河</t>
  </si>
  <si>
    <t>2022-03-24 11:33:11</t>
  </si>
  <si>
    <t>JDVA09969764035</t>
  </si>
  <si>
    <t>李刚</t>
  </si>
  <si>
    <t>2022-03-28 13:45:41</t>
  </si>
  <si>
    <t>JDVA09969764043</t>
  </si>
  <si>
    <t>刘美洋</t>
  </si>
  <si>
    <t>2022-03-28 13:49:32</t>
  </si>
  <si>
    <t>JDVA09969764052</t>
  </si>
  <si>
    <t>李龙</t>
  </si>
  <si>
    <t>2022-03-24 11:17:59</t>
  </si>
  <si>
    <t>JDVA09969764061</t>
  </si>
  <si>
    <t>王勇</t>
  </si>
  <si>
    <t>2022-03-24 10:12:44</t>
  </si>
  <si>
    <t>JDVA09969764070</t>
  </si>
  <si>
    <t>魏爱兵</t>
  </si>
  <si>
    <t>交接通知书</t>
  </si>
  <si>
    <t>2022-03-24 09:54:11</t>
  </si>
  <si>
    <t>JDVA09969764088</t>
  </si>
  <si>
    <t>丰台法院</t>
  </si>
  <si>
    <t>冯大伟</t>
  </si>
  <si>
    <t>委托手续</t>
  </si>
  <si>
    <t>2022-03-23 08:52:08</t>
  </si>
  <si>
    <t>JDVA09969764097</t>
  </si>
  <si>
    <t>理想大厦</t>
  </si>
  <si>
    <t>陈经理</t>
  </si>
  <si>
    <t>续签合同</t>
  </si>
  <si>
    <t>2022-03-21 15:22:03</t>
  </si>
  <si>
    <t>JDVA09969764107</t>
  </si>
  <si>
    <t>杨雄一（赵兴华）</t>
  </si>
  <si>
    <t>京东合计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</si>
</sst>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ajor"/>
    </font>
    <font>
      <sz val="14"/>
      <color indexed="8"/>
      <name val="宋体"/>
      <charset val="134"/>
      <scheme val="minor"/>
    </font>
    <font>
      <b/>
      <sz val="14"/>
      <name val="宋体"/>
      <charset val="134"/>
      <scheme val="major"/>
    </font>
    <font>
      <b/>
      <sz val="14"/>
      <color indexed="9"/>
      <name val="微软雅黑"/>
      <charset val="134"/>
    </font>
    <font>
      <b/>
      <sz val="14"/>
      <color rgb="FFFFFFFF"/>
      <name val="宋体"/>
      <charset val="134"/>
      <scheme val="major"/>
    </font>
    <font>
      <sz val="14"/>
      <name val="微软雅黑"/>
      <charset val="134"/>
    </font>
    <font>
      <b/>
      <sz val="12"/>
      <name val="宋体"/>
      <charset val="134"/>
    </font>
    <font>
      <b/>
      <u/>
      <sz val="20"/>
      <name val="宋体"/>
      <charset val="134"/>
    </font>
    <font>
      <b/>
      <sz val="11"/>
      <name val="宋体"/>
      <charset val="134"/>
    </font>
    <font>
      <b/>
      <sz val="14"/>
      <name val="仿宋_GB2312"/>
      <charset val="134"/>
    </font>
    <font>
      <sz val="6"/>
      <color rgb="FF000000"/>
      <name val="仿宋_GB2312"/>
      <charset val="0"/>
    </font>
    <font>
      <sz val="14"/>
      <color indexed="8"/>
      <name val="仿宋_GB2312"/>
      <charset val="0"/>
    </font>
    <font>
      <sz val="12"/>
      <color indexed="8"/>
      <name val="仿宋_GB2312"/>
      <charset val="0"/>
    </font>
    <font>
      <sz val="13"/>
      <color indexed="8"/>
      <name val="仿宋_GB2312"/>
      <charset val="0"/>
    </font>
    <font>
      <b/>
      <sz val="12"/>
      <color indexed="8"/>
      <name val="仿宋_GB2312"/>
      <charset val="0"/>
    </font>
    <font>
      <sz val="12"/>
      <name val="仿宋_GB2312"/>
      <charset val="0"/>
    </font>
    <font>
      <b/>
      <sz val="12"/>
      <name val="仿宋_GB2312"/>
      <charset val="134"/>
    </font>
    <font>
      <sz val="13"/>
      <name val="仿宋_GB2312"/>
      <charset val="0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9"/>
      <color indexed="8"/>
      <name val="仿宋_GB2312"/>
      <charset val="0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4" fillId="4" borderId="17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14" borderId="21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8" fillId="0" borderId="0"/>
    <xf numFmtId="0" fontId="30" fillId="17" borderId="0" applyNumberFormat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39" fillId="18" borderId="22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</cellStyleXfs>
  <cellXfs count="5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23" applyFont="1" applyBorder="1" applyAlignment="1">
      <alignment shrinkToFit="1"/>
    </xf>
    <xf numFmtId="0" fontId="8" fillId="0" borderId="0" xfId="23" applyFont="1" applyBorder="1" applyAlignment="1">
      <alignment horizontal="center" shrinkToFit="1"/>
    </xf>
    <xf numFmtId="0" fontId="9" fillId="0" borderId="0" xfId="23" applyFont="1" applyBorder="1" applyAlignment="1">
      <alignment shrinkToFit="1"/>
    </xf>
    <xf numFmtId="0" fontId="10" fillId="0" borderId="5" xfId="23" applyFont="1" applyBorder="1" applyAlignment="1">
      <alignment horizontal="left" shrinkToFit="1"/>
    </xf>
    <xf numFmtId="0" fontId="11" fillId="0" borderId="6" xfId="23" applyFont="1" applyBorder="1" applyAlignment="1">
      <alignment shrinkToFit="1"/>
    </xf>
    <xf numFmtId="0" fontId="12" fillId="0" borderId="7" xfId="23" applyFont="1" applyBorder="1" applyAlignment="1">
      <alignment horizontal="left" shrinkToFit="1"/>
    </xf>
    <xf numFmtId="0" fontId="13" fillId="0" borderId="8" xfId="23" applyFont="1" applyBorder="1" applyAlignment="1">
      <alignment shrinkToFit="1"/>
    </xf>
    <xf numFmtId="0" fontId="13" fillId="0" borderId="3" xfId="23" applyFont="1" applyBorder="1" applyAlignment="1">
      <alignment horizontal="center" shrinkToFit="1"/>
    </xf>
    <xf numFmtId="0" fontId="12" fillId="0" borderId="8" xfId="23" applyFont="1" applyBorder="1" applyAlignment="1">
      <alignment shrinkToFit="1"/>
    </xf>
    <xf numFmtId="0" fontId="14" fillId="0" borderId="3" xfId="23" applyFont="1" applyBorder="1" applyAlignment="1">
      <alignment horizontal="left" shrinkToFit="1"/>
    </xf>
    <xf numFmtId="0" fontId="13" fillId="0" borderId="0" xfId="23" applyFont="1" applyBorder="1" applyAlignment="1">
      <alignment horizontal="center" shrinkToFit="1"/>
    </xf>
    <xf numFmtId="0" fontId="12" fillId="0" borderId="0" xfId="23" applyFont="1" applyBorder="1" applyAlignment="1">
      <alignment horizontal="center" shrinkToFit="1"/>
    </xf>
    <xf numFmtId="0" fontId="15" fillId="0" borderId="9" xfId="23" applyFont="1" applyBorder="1" applyAlignment="1">
      <alignment horizontal="center" shrinkToFit="1"/>
    </xf>
    <xf numFmtId="0" fontId="15" fillId="0" borderId="5" xfId="23" applyFont="1" applyBorder="1" applyAlignment="1">
      <alignment horizontal="center" shrinkToFit="1"/>
    </xf>
    <xf numFmtId="0" fontId="16" fillId="0" borderId="0" xfId="23" applyFont="1" applyBorder="1" applyAlignment="1">
      <alignment horizontal="left" vertical="center"/>
    </xf>
    <xf numFmtId="0" fontId="16" fillId="0" borderId="0" xfId="23" applyFont="1" applyBorder="1" applyAlignment="1">
      <alignment vertical="center"/>
    </xf>
    <xf numFmtId="0" fontId="16" fillId="0" borderId="0" xfId="23" applyFont="1" applyAlignment="1">
      <alignment vertical="center"/>
    </xf>
    <xf numFmtId="0" fontId="16" fillId="0" borderId="0" xfId="23" applyFont="1" applyBorder="1" applyAlignment="1">
      <alignment horizontal="center" vertical="center"/>
    </xf>
    <xf numFmtId="0" fontId="7" fillId="0" borderId="0" xfId="23" applyFont="1" applyBorder="1" applyAlignment="1">
      <alignment vertical="center" shrinkToFit="1"/>
    </xf>
    <xf numFmtId="0" fontId="17" fillId="0" borderId="2" xfId="23" applyFont="1" applyBorder="1" applyAlignment="1">
      <alignment horizontal="left" vertical="center" shrinkToFit="1"/>
    </xf>
    <xf numFmtId="0" fontId="17" fillId="0" borderId="3" xfId="23" applyFont="1" applyBorder="1" applyAlignment="1">
      <alignment horizontal="left" vertical="center" shrinkToFit="1"/>
    </xf>
    <xf numFmtId="0" fontId="7" fillId="0" borderId="0" xfId="23" applyFont="1" applyBorder="1" applyAlignment="1">
      <alignment horizontal="center" shrinkToFit="1"/>
    </xf>
    <xf numFmtId="0" fontId="9" fillId="0" borderId="0" xfId="23" applyFont="1" applyBorder="1" applyAlignment="1">
      <alignment horizontal="center" shrinkToFit="1"/>
    </xf>
    <xf numFmtId="0" fontId="12" fillId="0" borderId="10" xfId="23" applyFont="1" applyBorder="1" applyAlignment="1">
      <alignment horizontal="left" shrinkToFit="1"/>
    </xf>
    <xf numFmtId="0" fontId="13" fillId="0" borderId="0" xfId="23" applyFont="1" applyBorder="1" applyAlignment="1">
      <alignment horizontal="left" shrinkToFit="1"/>
    </xf>
    <xf numFmtId="0" fontId="13" fillId="0" borderId="11" xfId="23" applyFont="1" applyBorder="1" applyAlignment="1">
      <alignment horizontal="left" shrinkToFit="1"/>
    </xf>
    <xf numFmtId="0" fontId="7" fillId="0" borderId="0" xfId="23" applyFont="1" applyBorder="1" applyAlignment="1">
      <alignment horizontal="center" vertical="top" textRotation="255" shrinkToFit="1"/>
    </xf>
    <xf numFmtId="0" fontId="13" fillId="0" borderId="0" xfId="23" applyFont="1" applyBorder="1" applyAlignment="1">
      <alignment shrinkToFit="1"/>
    </xf>
    <xf numFmtId="4" fontId="14" fillId="0" borderId="12" xfId="23" applyNumberFormat="1" applyFont="1" applyBorder="1" applyAlignment="1">
      <alignment horizontal="left" shrinkToFit="1"/>
    </xf>
    <xf numFmtId="4" fontId="14" fillId="0" borderId="13" xfId="23" applyNumberFormat="1" applyFont="1" applyBorder="1" applyAlignment="1">
      <alignment horizontal="left" shrinkToFit="1"/>
    </xf>
    <xf numFmtId="0" fontId="12" fillId="0" borderId="12" xfId="23" applyFont="1" applyBorder="1" applyAlignment="1">
      <alignment horizontal="center" shrinkToFit="1"/>
    </xf>
    <xf numFmtId="0" fontId="12" fillId="0" borderId="13" xfId="23" applyFont="1" applyBorder="1" applyAlignment="1">
      <alignment horizontal="center" shrinkToFit="1"/>
    </xf>
    <xf numFmtId="0" fontId="15" fillId="0" borderId="14" xfId="23" applyFont="1" applyBorder="1" applyAlignment="1">
      <alignment horizontal="center" shrinkToFit="1"/>
    </xf>
    <xf numFmtId="0" fontId="7" fillId="0" borderId="0" xfId="23" applyFont="1" applyBorder="1" applyAlignment="1">
      <alignment horizontal="center" vertical="top" shrinkToFit="1"/>
    </xf>
    <xf numFmtId="0" fontId="16" fillId="0" borderId="0" xfId="23" applyFont="1" applyBorder="1" applyAlignment="1">
      <alignment horizontal="right" vertical="center"/>
    </xf>
    <xf numFmtId="0" fontId="18" fillId="0" borderId="0" xfId="23" applyFont="1" applyAlignment="1">
      <alignment vertical="center"/>
    </xf>
    <xf numFmtId="0" fontId="17" fillId="0" borderId="4" xfId="23" applyFont="1" applyBorder="1" applyAlignment="1">
      <alignment horizontal="left" vertical="center" shrinkToFit="1"/>
    </xf>
    <xf numFmtId="0" fontId="7" fillId="0" borderId="0" xfId="23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D17" sqref="D17"/>
    </sheetView>
  </sheetViews>
  <sheetFormatPr defaultColWidth="9.23333333333333" defaultRowHeight="13.5"/>
  <cols>
    <col min="12" max="12" width="14.9" customWidth="1"/>
  </cols>
  <sheetData>
    <row r="1" ht="25.5" spans="1:13">
      <c r="A1" s="16"/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37"/>
    </row>
    <row r="2" ht="39" customHeight="1" spans="1:13">
      <c r="A2" s="18"/>
      <c r="B2" s="19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38"/>
    </row>
    <row r="3" ht="31" customHeight="1" spans="1:13">
      <c r="A3" s="16"/>
      <c r="B3" s="20" t="s">
        <v>2</v>
      </c>
      <c r="C3" s="21" t="s">
        <v>3</v>
      </c>
      <c r="D3" s="21"/>
      <c r="E3" s="21"/>
      <c r="F3" s="21"/>
      <c r="G3" s="21"/>
      <c r="H3" s="21"/>
      <c r="I3" s="21"/>
      <c r="J3" s="21"/>
      <c r="K3" s="21"/>
      <c r="L3" s="39"/>
      <c r="M3" s="16"/>
    </row>
    <row r="4" ht="28" customHeight="1" spans="1:13">
      <c r="A4" s="16"/>
      <c r="B4" s="22"/>
      <c r="C4" s="23"/>
      <c r="D4" s="23"/>
      <c r="E4" s="23"/>
      <c r="F4" s="23"/>
      <c r="G4" s="23"/>
      <c r="H4" s="23"/>
      <c r="I4" s="23"/>
      <c r="J4" s="23"/>
      <c r="K4" s="40"/>
      <c r="L4" s="41"/>
      <c r="M4" s="42" t="s">
        <v>4</v>
      </c>
    </row>
    <row r="5" ht="27" customHeight="1" spans="1:13">
      <c r="A5" s="16"/>
      <c r="B5" s="24" t="s">
        <v>5</v>
      </c>
      <c r="C5" s="25" t="str">
        <f>IF(ROUND(K5,2)&lt;0,"无效数值",IF(ROUND(K5,2)=0,"零",IF(ROUND(K5,2)&lt;1,"",TEXT(INT(ROUND(K5,2)),"[dbnum2]")&amp;"元")&amp;IF(INT(ROUND(K5,2)*10)-INT(ROUND(K5,2))*10=0,IF(INT(ROUND(K5,2))*(INT(ROUND(K5,2)*100)-INT(ROUND(K5,2)*10)*10)=0,"","零"),TEXT(INT(ROUND(K5,2)*10)-INT(ROUND(K5,2))*10,"[dbnum2]")&amp;"角")&amp;IF((INT(ROUND(K5,2)*100)-INT(ROUND(K5,2)*10)*10)=0,"整",TEXT((INT(ROUND(K5,2)*100)-INT(ROUND(K5,2)*10)*10),"[dbnum2]")&amp;"分")))</f>
        <v>肆佰玖拾贰元捌角整</v>
      </c>
      <c r="D5" s="25"/>
      <c r="E5" s="25"/>
      <c r="F5" s="25"/>
      <c r="G5" s="25"/>
      <c r="H5" s="25"/>
      <c r="I5" s="25"/>
      <c r="J5" s="43" t="s">
        <v>6</v>
      </c>
      <c r="K5" s="44">
        <f>明细!F49</f>
        <v>492.8</v>
      </c>
      <c r="L5" s="45"/>
      <c r="M5" s="42"/>
    </row>
    <row r="6" ht="27" customHeight="1" spans="1:13">
      <c r="A6" s="16"/>
      <c r="B6" s="24" t="s">
        <v>7</v>
      </c>
      <c r="C6" s="23"/>
      <c r="D6" s="23"/>
      <c r="E6" s="23"/>
      <c r="F6" s="26"/>
      <c r="G6" s="27" t="s">
        <v>8</v>
      </c>
      <c r="H6" s="27"/>
      <c r="I6" s="46"/>
      <c r="J6" s="46"/>
      <c r="K6" s="46"/>
      <c r="L6" s="47"/>
      <c r="M6" s="42"/>
    </row>
    <row r="7" ht="36" customHeight="1" spans="1:13">
      <c r="A7" s="16"/>
      <c r="B7" s="28"/>
      <c r="C7" s="29"/>
      <c r="D7" s="29"/>
      <c r="E7" s="29"/>
      <c r="F7" s="29"/>
      <c r="G7" s="29"/>
      <c r="H7" s="29"/>
      <c r="I7" s="29"/>
      <c r="J7" s="29"/>
      <c r="K7" s="29"/>
      <c r="L7" s="48"/>
      <c r="M7" s="49" t="s">
        <v>9</v>
      </c>
    </row>
    <row r="8" ht="30" customHeight="1" spans="1:13">
      <c r="A8" s="16"/>
      <c r="B8" s="30" t="s">
        <v>10</v>
      </c>
      <c r="C8" s="31"/>
      <c r="D8" s="31" t="s">
        <v>11</v>
      </c>
      <c r="E8" s="32"/>
      <c r="F8" s="32"/>
      <c r="G8" s="31" t="s">
        <v>12</v>
      </c>
      <c r="H8" s="33"/>
      <c r="I8" s="30" t="s">
        <v>13</v>
      </c>
      <c r="J8" s="32"/>
      <c r="K8" s="50" t="s">
        <v>14</v>
      </c>
      <c r="L8" s="51" t="s">
        <v>15</v>
      </c>
      <c r="M8" s="49"/>
    </row>
    <row r="9" ht="30" customHeight="1" spans="1:13">
      <c r="A9" s="34"/>
      <c r="B9" s="35" t="s">
        <v>16</v>
      </c>
      <c r="C9" s="36"/>
      <c r="D9" s="36"/>
      <c r="E9" s="36"/>
      <c r="F9" s="36"/>
      <c r="G9" s="36"/>
      <c r="H9" s="36"/>
      <c r="I9" s="36"/>
      <c r="J9" s="36"/>
      <c r="K9" s="36"/>
      <c r="L9" s="52"/>
      <c r="M9" s="53"/>
    </row>
    <row r="10" ht="27" customHeight="1" spans="1:13">
      <c r="A10" s="34"/>
      <c r="B10" s="35" t="s">
        <v>17</v>
      </c>
      <c r="C10" s="36"/>
      <c r="D10" s="36"/>
      <c r="E10" s="36"/>
      <c r="F10" s="36"/>
      <c r="G10" s="36"/>
      <c r="H10" s="36"/>
      <c r="I10" s="36"/>
      <c r="J10" s="36"/>
      <c r="K10" s="36"/>
      <c r="L10" s="52"/>
      <c r="M10" s="53"/>
    </row>
    <row r="11" ht="44" customHeight="1" spans="1:13">
      <c r="A11" s="34"/>
      <c r="B11" s="35" t="s">
        <v>18</v>
      </c>
      <c r="C11" s="36"/>
      <c r="D11" s="36"/>
      <c r="E11" s="36"/>
      <c r="F11" s="36"/>
      <c r="G11" s="36"/>
      <c r="H11" s="36"/>
      <c r="I11" s="36"/>
      <c r="J11" s="36"/>
      <c r="K11" s="36"/>
      <c r="L11" s="52"/>
      <c r="M11" s="53"/>
    </row>
  </sheetData>
  <sheetProtection formatCells="0" insertHyperlinks="0" autoFilter="0"/>
  <mergeCells count="16">
    <mergeCell ref="B1:L1"/>
    <mergeCell ref="B2:L2"/>
    <mergeCell ref="C3:L3"/>
    <mergeCell ref="C4:J4"/>
    <mergeCell ref="K4:L4"/>
    <mergeCell ref="C5:I5"/>
    <mergeCell ref="K5:L5"/>
    <mergeCell ref="C6:E6"/>
    <mergeCell ref="G6:H6"/>
    <mergeCell ref="I6:L6"/>
    <mergeCell ref="B7:L7"/>
    <mergeCell ref="B9:L9"/>
    <mergeCell ref="B10:L10"/>
    <mergeCell ref="B11:L11"/>
    <mergeCell ref="M4:M6"/>
    <mergeCell ref="M7:M8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zoomScale="70" zoomScaleNormal="70" workbookViewId="0">
      <pane xSplit="6" ySplit="2" topLeftCell="G24" activePane="bottomRight" state="frozen"/>
      <selection/>
      <selection pane="topRight"/>
      <selection pane="bottomLeft"/>
      <selection pane="bottomRight" activeCell="A1" sqref="A1:K1"/>
    </sheetView>
  </sheetViews>
  <sheetFormatPr defaultColWidth="9" defaultRowHeight="18.75"/>
  <cols>
    <col min="1" max="1" width="9" style="1"/>
    <col min="2" max="2" width="24.15" style="1" customWidth="1"/>
    <col min="3" max="3" width="27.15" style="1" customWidth="1"/>
    <col min="4" max="4" width="35" style="1" customWidth="1"/>
    <col min="5" max="5" width="13.875" style="1" customWidth="1"/>
    <col min="6" max="6" width="10.375" style="2" customWidth="1"/>
    <col min="7" max="7" width="31.7333333333333" style="2" customWidth="1"/>
    <col min="8" max="8" width="16.775" style="2" customWidth="1"/>
    <col min="9" max="9" width="31.075" style="2" customWidth="1"/>
    <col min="10" max="10" width="18.35" style="2" customWidth="1"/>
    <col min="11" max="11" width="37.15" style="2" customWidth="1"/>
    <col min="12" max="16384" width="9" style="3"/>
  </cols>
  <sheetData>
    <row r="1" ht="28" customHeight="1" spans="1:11">
      <c r="A1" s="4"/>
      <c r="B1" s="4"/>
      <c r="C1" s="4"/>
      <c r="D1" s="4"/>
      <c r="E1" s="4"/>
      <c r="F1" s="5"/>
      <c r="G1" s="5"/>
      <c r="H1" s="5"/>
      <c r="I1" s="5"/>
      <c r="J1" s="5"/>
      <c r="K1" s="5"/>
    </row>
    <row r="2" ht="21" spans="1:11">
      <c r="A2" s="6" t="s">
        <v>19</v>
      </c>
      <c r="B2" s="7" t="s">
        <v>20</v>
      </c>
      <c r="C2" s="7" t="s">
        <v>21</v>
      </c>
      <c r="D2" s="8" t="s">
        <v>22</v>
      </c>
      <c r="E2" s="7" t="s">
        <v>23</v>
      </c>
      <c r="F2" s="7" t="s">
        <v>24</v>
      </c>
      <c r="G2" s="9" t="s">
        <v>25</v>
      </c>
      <c r="H2" s="9" t="s">
        <v>26</v>
      </c>
      <c r="I2" s="7" t="s">
        <v>27</v>
      </c>
      <c r="J2" s="9" t="s">
        <v>28</v>
      </c>
      <c r="K2" s="9" t="s">
        <v>29</v>
      </c>
    </row>
    <row r="3" ht="20.25" spans="1:11">
      <c r="A3" s="10">
        <v>1</v>
      </c>
      <c r="B3" s="11" t="s">
        <v>30</v>
      </c>
      <c r="C3" s="11" t="s">
        <v>31</v>
      </c>
      <c r="D3" s="10" t="s">
        <v>32</v>
      </c>
      <c r="E3" s="11" t="s">
        <v>33</v>
      </c>
      <c r="F3" s="11">
        <v>12.8</v>
      </c>
      <c r="G3" s="12" t="s">
        <v>34</v>
      </c>
      <c r="H3" s="12" t="s">
        <v>35</v>
      </c>
      <c r="I3" s="11" t="s">
        <v>36</v>
      </c>
      <c r="J3" s="12"/>
      <c r="K3" s="12"/>
    </row>
    <row r="4" ht="20.25" spans="1:11">
      <c r="A4" s="10">
        <v>2</v>
      </c>
      <c r="B4" s="11" t="s">
        <v>37</v>
      </c>
      <c r="C4" s="11" t="s">
        <v>38</v>
      </c>
      <c r="D4" s="10" t="s">
        <v>39</v>
      </c>
      <c r="E4" s="11" t="s">
        <v>40</v>
      </c>
      <c r="F4" s="11">
        <v>9.6</v>
      </c>
      <c r="G4" s="12" t="s">
        <v>41</v>
      </c>
      <c r="H4" s="12" t="s">
        <v>42</v>
      </c>
      <c r="I4" s="11" t="s">
        <v>15</v>
      </c>
      <c r="J4" s="12"/>
      <c r="K4" s="12"/>
    </row>
    <row r="5" ht="20.25" spans="1:11">
      <c r="A5" s="10">
        <v>3</v>
      </c>
      <c r="B5" s="11" t="s">
        <v>43</v>
      </c>
      <c r="C5" s="11" t="s">
        <v>44</v>
      </c>
      <c r="D5" s="10" t="s">
        <v>45</v>
      </c>
      <c r="E5" s="11" t="s">
        <v>46</v>
      </c>
      <c r="F5" s="11">
        <v>20</v>
      </c>
      <c r="G5" s="12" t="s">
        <v>47</v>
      </c>
      <c r="H5" s="12" t="s">
        <v>48</v>
      </c>
      <c r="I5" s="11" t="s">
        <v>49</v>
      </c>
      <c r="J5" s="12"/>
      <c r="K5" s="12"/>
    </row>
    <row r="6" ht="20.25" spans="1:11">
      <c r="A6" s="10">
        <v>4</v>
      </c>
      <c r="B6" s="11" t="s">
        <v>50</v>
      </c>
      <c r="C6" s="11" t="s">
        <v>51</v>
      </c>
      <c r="D6" s="10" t="s">
        <v>52</v>
      </c>
      <c r="E6" s="11" t="s">
        <v>53</v>
      </c>
      <c r="F6" s="11">
        <v>12.8</v>
      </c>
      <c r="G6" s="12" t="s">
        <v>54</v>
      </c>
      <c r="H6" s="12" t="s">
        <v>35</v>
      </c>
      <c r="I6" s="11" t="s">
        <v>55</v>
      </c>
      <c r="J6" s="12"/>
      <c r="K6" s="12"/>
    </row>
    <row r="7" ht="20.25" spans="1:11">
      <c r="A7" s="10">
        <v>5</v>
      </c>
      <c r="B7" s="11" t="s">
        <v>56</v>
      </c>
      <c r="C7" s="11" t="s">
        <v>57</v>
      </c>
      <c r="D7" s="10" t="s">
        <v>58</v>
      </c>
      <c r="E7" s="11" t="s">
        <v>59</v>
      </c>
      <c r="F7" s="11">
        <v>9.6</v>
      </c>
      <c r="G7" s="12" t="s">
        <v>60</v>
      </c>
      <c r="H7" s="12" t="s">
        <v>35</v>
      </c>
      <c r="I7" s="11" t="s">
        <v>55</v>
      </c>
      <c r="J7" s="12"/>
      <c r="K7" s="12"/>
    </row>
    <row r="8" ht="20.25" spans="1:11">
      <c r="A8" s="10">
        <v>6</v>
      </c>
      <c r="B8" s="11" t="s">
        <v>61</v>
      </c>
      <c r="C8" s="11" t="s">
        <v>62</v>
      </c>
      <c r="D8" s="10" t="s">
        <v>63</v>
      </c>
      <c r="E8" s="11" t="s">
        <v>64</v>
      </c>
      <c r="F8" s="11">
        <v>9.6</v>
      </c>
      <c r="G8" s="12" t="s">
        <v>65</v>
      </c>
      <c r="H8" s="12" t="s">
        <v>35</v>
      </c>
      <c r="I8" s="11" t="s">
        <v>55</v>
      </c>
      <c r="J8" s="12"/>
      <c r="K8" s="12"/>
    </row>
    <row r="9" ht="20.25" spans="1:11">
      <c r="A9" s="10">
        <v>7</v>
      </c>
      <c r="B9" s="11" t="s">
        <v>66</v>
      </c>
      <c r="C9" s="11" t="s">
        <v>67</v>
      </c>
      <c r="D9" s="10" t="s">
        <v>68</v>
      </c>
      <c r="E9" s="11" t="s">
        <v>69</v>
      </c>
      <c r="F9" s="11">
        <v>12.8</v>
      </c>
      <c r="G9" s="12" t="s">
        <v>70</v>
      </c>
      <c r="H9" s="12" t="s">
        <v>35</v>
      </c>
      <c r="I9" s="11" t="s">
        <v>55</v>
      </c>
      <c r="J9" s="12"/>
      <c r="K9" s="12"/>
    </row>
    <row r="10" ht="20.25" spans="1:11">
      <c r="A10" s="10">
        <v>8</v>
      </c>
      <c r="B10" s="11" t="s">
        <v>71</v>
      </c>
      <c r="C10" s="11" t="s">
        <v>72</v>
      </c>
      <c r="D10" s="10" t="s">
        <v>73</v>
      </c>
      <c r="E10" s="11" t="s">
        <v>74</v>
      </c>
      <c r="F10" s="11">
        <v>9.6</v>
      </c>
      <c r="G10" s="12" t="s">
        <v>75</v>
      </c>
      <c r="H10" s="12" t="s">
        <v>35</v>
      </c>
      <c r="I10" s="11" t="s">
        <v>55</v>
      </c>
      <c r="J10" s="12"/>
      <c r="K10" s="12"/>
    </row>
    <row r="11" ht="20.25" spans="1:11">
      <c r="A11" s="10">
        <v>9</v>
      </c>
      <c r="B11" s="11" t="s">
        <v>76</v>
      </c>
      <c r="C11" s="11" t="s">
        <v>77</v>
      </c>
      <c r="D11" s="10" t="s">
        <v>78</v>
      </c>
      <c r="E11" s="11" t="s">
        <v>79</v>
      </c>
      <c r="F11" s="11">
        <v>9.6</v>
      </c>
      <c r="G11" s="12" t="s">
        <v>80</v>
      </c>
      <c r="H11" s="12" t="s">
        <v>35</v>
      </c>
      <c r="I11" s="11" t="s">
        <v>55</v>
      </c>
      <c r="J11" s="12"/>
      <c r="K11" s="12"/>
    </row>
    <row r="12" ht="20.25" spans="1:11">
      <c r="A12" s="10">
        <v>10</v>
      </c>
      <c r="B12" s="11" t="s">
        <v>81</v>
      </c>
      <c r="C12" s="11" t="s">
        <v>82</v>
      </c>
      <c r="D12" s="10" t="s">
        <v>58</v>
      </c>
      <c r="E12" s="11" t="s">
        <v>83</v>
      </c>
      <c r="F12" s="11">
        <v>9.6</v>
      </c>
      <c r="G12" s="12" t="s">
        <v>84</v>
      </c>
      <c r="H12" s="12" t="s">
        <v>35</v>
      </c>
      <c r="I12" s="11" t="s">
        <v>55</v>
      </c>
      <c r="J12" s="12"/>
      <c r="K12" s="12"/>
    </row>
    <row r="13" ht="20.25" spans="1:11">
      <c r="A13" s="10">
        <v>11</v>
      </c>
      <c r="B13" s="11" t="s">
        <v>85</v>
      </c>
      <c r="C13" s="11" t="s">
        <v>86</v>
      </c>
      <c r="D13" s="12" t="s">
        <v>87</v>
      </c>
      <c r="E13" s="11" t="s">
        <v>88</v>
      </c>
      <c r="F13" s="11">
        <v>9.6</v>
      </c>
      <c r="G13" s="12" t="s">
        <v>89</v>
      </c>
      <c r="H13" s="12" t="s">
        <v>87</v>
      </c>
      <c r="I13" s="11" t="s">
        <v>15</v>
      </c>
      <c r="J13" s="12"/>
      <c r="K13" s="12"/>
    </row>
    <row r="14" ht="20.25" spans="1:11">
      <c r="A14" s="10">
        <v>12</v>
      </c>
      <c r="B14" s="11" t="s">
        <v>90</v>
      </c>
      <c r="C14" s="11" t="s">
        <v>91</v>
      </c>
      <c r="D14" s="10" t="s">
        <v>92</v>
      </c>
      <c r="E14" s="11" t="s">
        <v>93</v>
      </c>
      <c r="F14" s="11">
        <v>9.6</v>
      </c>
      <c r="G14" s="12" t="s">
        <v>94</v>
      </c>
      <c r="H14" s="12" t="s">
        <v>42</v>
      </c>
      <c r="I14" s="11" t="s">
        <v>15</v>
      </c>
      <c r="J14" s="12"/>
      <c r="K14" s="12"/>
    </row>
    <row r="15" ht="20.25" spans="1:11">
      <c r="A15" s="10">
        <v>13</v>
      </c>
      <c r="B15" s="11" t="s">
        <v>95</v>
      </c>
      <c r="C15" s="11" t="s">
        <v>96</v>
      </c>
      <c r="D15" s="10" t="s">
        <v>78</v>
      </c>
      <c r="E15" s="11" t="s">
        <v>97</v>
      </c>
      <c r="F15" s="11">
        <v>9.6</v>
      </c>
      <c r="G15" s="12" t="s">
        <v>98</v>
      </c>
      <c r="H15" s="12" t="s">
        <v>35</v>
      </c>
      <c r="I15" s="11" t="s">
        <v>55</v>
      </c>
      <c r="J15" s="12"/>
      <c r="K15" s="12"/>
    </row>
    <row r="16" ht="20.25" spans="1:11">
      <c r="A16" s="10">
        <v>14</v>
      </c>
      <c r="B16" s="11" t="s">
        <v>99</v>
      </c>
      <c r="C16" s="11" t="s">
        <v>100</v>
      </c>
      <c r="D16" s="10" t="s">
        <v>101</v>
      </c>
      <c r="E16" s="11" t="s">
        <v>102</v>
      </c>
      <c r="F16" s="11">
        <v>11.2</v>
      </c>
      <c r="G16" s="12" t="s">
        <v>103</v>
      </c>
      <c r="H16" s="12" t="s">
        <v>104</v>
      </c>
      <c r="I16" s="11" t="s">
        <v>105</v>
      </c>
      <c r="J16" s="12"/>
      <c r="K16" s="12"/>
    </row>
    <row r="17" ht="20.25" spans="1:11">
      <c r="A17" s="10">
        <v>15</v>
      </c>
      <c r="B17" s="11" t="s">
        <v>106</v>
      </c>
      <c r="C17" s="11" t="s">
        <v>107</v>
      </c>
      <c r="D17" s="10" t="s">
        <v>108</v>
      </c>
      <c r="E17" s="11" t="s">
        <v>109</v>
      </c>
      <c r="F17" s="11">
        <v>9.6</v>
      </c>
      <c r="G17" s="12" t="s">
        <v>110</v>
      </c>
      <c r="H17" s="12" t="s">
        <v>35</v>
      </c>
      <c r="I17" s="11" t="s">
        <v>36</v>
      </c>
      <c r="J17" s="12"/>
      <c r="K17" s="12"/>
    </row>
    <row r="18" ht="20.25" spans="1:11">
      <c r="A18" s="10">
        <v>16</v>
      </c>
      <c r="B18" s="11" t="s">
        <v>111</v>
      </c>
      <c r="C18" s="11" t="s">
        <v>112</v>
      </c>
      <c r="D18" s="10" t="s">
        <v>113</v>
      </c>
      <c r="E18" s="11" t="s">
        <v>114</v>
      </c>
      <c r="F18" s="11">
        <v>17.6</v>
      </c>
      <c r="G18" s="12" t="s">
        <v>115</v>
      </c>
      <c r="H18" s="12" t="s">
        <v>35</v>
      </c>
      <c r="I18" s="11" t="s">
        <v>36</v>
      </c>
      <c r="J18" s="12"/>
      <c r="K18" s="12"/>
    </row>
    <row r="19" ht="20.25" spans="1:11">
      <c r="A19" s="10">
        <v>17</v>
      </c>
      <c r="B19" s="11" t="s">
        <v>116</v>
      </c>
      <c r="C19" s="11" t="s">
        <v>117</v>
      </c>
      <c r="D19" s="10" t="s">
        <v>58</v>
      </c>
      <c r="E19" s="11" t="s">
        <v>118</v>
      </c>
      <c r="F19" s="11">
        <v>9.6</v>
      </c>
      <c r="G19" s="12" t="s">
        <v>34</v>
      </c>
      <c r="H19" s="12" t="s">
        <v>35</v>
      </c>
      <c r="I19" s="11" t="s">
        <v>36</v>
      </c>
      <c r="J19" s="12"/>
      <c r="K19" s="12"/>
    </row>
    <row r="20" ht="20.25" spans="1:11">
      <c r="A20" s="10">
        <v>18</v>
      </c>
      <c r="B20" s="11" t="s">
        <v>119</v>
      </c>
      <c r="C20" s="11" t="s">
        <v>120</v>
      </c>
      <c r="D20" s="10" t="s">
        <v>121</v>
      </c>
      <c r="E20" s="11" t="s">
        <v>122</v>
      </c>
      <c r="F20" s="11">
        <v>9.6</v>
      </c>
      <c r="G20" s="12" t="s">
        <v>110</v>
      </c>
      <c r="H20" s="12" t="s">
        <v>35</v>
      </c>
      <c r="I20" s="11" t="s">
        <v>36</v>
      </c>
      <c r="J20" s="12"/>
      <c r="K20" s="12"/>
    </row>
    <row r="21" ht="20.25" spans="1:11">
      <c r="A21" s="10">
        <v>19</v>
      </c>
      <c r="B21" s="11" t="s">
        <v>123</v>
      </c>
      <c r="C21" s="11" t="s">
        <v>124</v>
      </c>
      <c r="D21" s="10" t="s">
        <v>125</v>
      </c>
      <c r="E21" s="11" t="s">
        <v>126</v>
      </c>
      <c r="F21" s="11">
        <v>9.6</v>
      </c>
      <c r="G21" s="12" t="s">
        <v>127</v>
      </c>
      <c r="H21" s="12" t="s">
        <v>35</v>
      </c>
      <c r="I21" s="11" t="s">
        <v>36</v>
      </c>
      <c r="J21" s="12"/>
      <c r="K21" s="12"/>
    </row>
    <row r="22" ht="20.25" spans="1:11">
      <c r="A22" s="10">
        <v>20</v>
      </c>
      <c r="B22" s="11" t="s">
        <v>128</v>
      </c>
      <c r="C22" s="11" t="s">
        <v>129</v>
      </c>
      <c r="D22" s="10" t="s">
        <v>130</v>
      </c>
      <c r="E22" s="11" t="s">
        <v>131</v>
      </c>
      <c r="F22" s="11">
        <v>9.6</v>
      </c>
      <c r="G22" s="12" t="s">
        <v>132</v>
      </c>
      <c r="H22" s="12" t="s">
        <v>133</v>
      </c>
      <c r="I22" s="11" t="s">
        <v>134</v>
      </c>
      <c r="J22" s="12"/>
      <c r="K22" s="12"/>
    </row>
    <row r="23" ht="20.25" spans="1:11">
      <c r="A23" s="10">
        <v>21</v>
      </c>
      <c r="B23" s="11" t="s">
        <v>135</v>
      </c>
      <c r="C23" s="11" t="s">
        <v>136</v>
      </c>
      <c r="D23" s="10" t="s">
        <v>137</v>
      </c>
      <c r="E23" s="11" t="s">
        <v>138</v>
      </c>
      <c r="F23" s="11">
        <v>20</v>
      </c>
      <c r="G23" s="12" t="s">
        <v>139</v>
      </c>
      <c r="H23" s="12" t="s">
        <v>35</v>
      </c>
      <c r="I23" s="11" t="s">
        <v>36</v>
      </c>
      <c r="J23" s="12"/>
      <c r="K23" s="12"/>
    </row>
    <row r="24" ht="20.25" spans="1:11">
      <c r="A24" s="10">
        <v>22</v>
      </c>
      <c r="B24" s="11" t="s">
        <v>140</v>
      </c>
      <c r="C24" s="11" t="s">
        <v>141</v>
      </c>
      <c r="D24" s="10" t="s">
        <v>142</v>
      </c>
      <c r="E24" s="11" t="s">
        <v>143</v>
      </c>
      <c r="F24" s="11">
        <v>9.6</v>
      </c>
      <c r="G24" s="12" t="s">
        <v>110</v>
      </c>
      <c r="H24" s="12" t="s">
        <v>35</v>
      </c>
      <c r="I24" s="11" t="s">
        <v>36</v>
      </c>
      <c r="J24" s="12"/>
      <c r="K24" s="12"/>
    </row>
    <row r="25" ht="20.25" spans="1:11">
      <c r="A25" s="10">
        <v>23</v>
      </c>
      <c r="B25" s="11" t="s">
        <v>144</v>
      </c>
      <c r="C25" s="11" t="s">
        <v>145</v>
      </c>
      <c r="D25" s="10" t="s">
        <v>146</v>
      </c>
      <c r="E25" s="11" t="s">
        <v>147</v>
      </c>
      <c r="F25" s="11">
        <v>15.2</v>
      </c>
      <c r="G25" s="12" t="s">
        <v>148</v>
      </c>
      <c r="H25" s="12" t="s">
        <v>149</v>
      </c>
      <c r="I25" s="11" t="s">
        <v>150</v>
      </c>
      <c r="J25" s="12"/>
      <c r="K25" s="12"/>
    </row>
    <row r="26" ht="20.25" spans="1:11">
      <c r="A26" s="10">
        <v>24</v>
      </c>
      <c r="B26" s="11" t="s">
        <v>151</v>
      </c>
      <c r="C26" s="11" t="s">
        <v>152</v>
      </c>
      <c r="D26" s="10" t="s">
        <v>153</v>
      </c>
      <c r="E26" s="11" t="s">
        <v>154</v>
      </c>
      <c r="F26" s="11">
        <v>9.6</v>
      </c>
      <c r="G26" s="12" t="s">
        <v>155</v>
      </c>
      <c r="H26" s="12" t="s">
        <v>35</v>
      </c>
      <c r="I26" s="11" t="s">
        <v>36</v>
      </c>
      <c r="J26" s="12"/>
      <c r="K26" s="12"/>
    </row>
    <row r="27" ht="20.25" spans="1:11">
      <c r="A27" s="10">
        <v>25</v>
      </c>
      <c r="B27" s="11" t="s">
        <v>156</v>
      </c>
      <c r="C27" s="11" t="s">
        <v>157</v>
      </c>
      <c r="D27" s="10" t="s">
        <v>158</v>
      </c>
      <c r="E27" s="11" t="s">
        <v>159</v>
      </c>
      <c r="F27" s="11">
        <v>9.6</v>
      </c>
      <c r="G27" s="12" t="s">
        <v>110</v>
      </c>
      <c r="H27" s="12" t="s">
        <v>35</v>
      </c>
      <c r="I27" s="11" t="s">
        <v>36</v>
      </c>
      <c r="J27" s="12"/>
      <c r="K27" s="12"/>
    </row>
    <row r="28" ht="20.25" spans="1:11">
      <c r="A28" s="10">
        <v>26</v>
      </c>
      <c r="B28" s="11" t="s">
        <v>160</v>
      </c>
      <c r="C28" s="11" t="s">
        <v>161</v>
      </c>
      <c r="D28" s="10" t="s">
        <v>108</v>
      </c>
      <c r="E28" s="11" t="s">
        <v>109</v>
      </c>
      <c r="F28" s="11">
        <v>9.6</v>
      </c>
      <c r="G28" s="12" t="s">
        <v>162</v>
      </c>
      <c r="H28" s="12" t="s">
        <v>35</v>
      </c>
      <c r="I28" s="11" t="s">
        <v>36</v>
      </c>
      <c r="J28" s="12"/>
      <c r="K28" s="12"/>
    </row>
    <row r="29" ht="20.25" spans="1:11">
      <c r="A29" s="10">
        <v>27</v>
      </c>
      <c r="B29" s="11" t="s">
        <v>163</v>
      </c>
      <c r="C29" s="11" t="s">
        <v>164</v>
      </c>
      <c r="D29" s="10" t="s">
        <v>165</v>
      </c>
      <c r="E29" s="11" t="s">
        <v>166</v>
      </c>
      <c r="F29" s="11">
        <v>9.6</v>
      </c>
      <c r="G29" s="12" t="s">
        <v>34</v>
      </c>
      <c r="H29" s="12" t="s">
        <v>35</v>
      </c>
      <c r="I29" s="11" t="s">
        <v>36</v>
      </c>
      <c r="J29" s="12"/>
      <c r="K29" s="12"/>
    </row>
    <row r="30" ht="20.25" spans="1:11">
      <c r="A30" s="10">
        <v>28</v>
      </c>
      <c r="B30" s="11" t="s">
        <v>167</v>
      </c>
      <c r="C30" s="11" t="s">
        <v>168</v>
      </c>
      <c r="D30" s="10" t="s">
        <v>142</v>
      </c>
      <c r="E30" s="11" t="s">
        <v>143</v>
      </c>
      <c r="F30" s="11">
        <v>9.6</v>
      </c>
      <c r="G30" s="12" t="s">
        <v>169</v>
      </c>
      <c r="H30" s="12" t="s">
        <v>35</v>
      </c>
      <c r="I30" s="11" t="s">
        <v>36</v>
      </c>
      <c r="J30" s="12"/>
      <c r="K30" s="12"/>
    </row>
    <row r="31" ht="20.25" spans="1:11">
      <c r="A31" s="10">
        <v>29</v>
      </c>
      <c r="B31" s="11" t="s">
        <v>170</v>
      </c>
      <c r="C31" s="11" t="s">
        <v>171</v>
      </c>
      <c r="D31" s="10" t="s">
        <v>172</v>
      </c>
      <c r="E31" s="11" t="s">
        <v>173</v>
      </c>
      <c r="F31" s="11">
        <v>9.6</v>
      </c>
      <c r="G31" s="12" t="s">
        <v>174</v>
      </c>
      <c r="H31" s="12" t="s">
        <v>35</v>
      </c>
      <c r="I31" s="11" t="s">
        <v>175</v>
      </c>
      <c r="J31" s="12"/>
      <c r="K31" s="12"/>
    </row>
    <row r="32" ht="20.25" spans="1:11">
      <c r="A32" s="10">
        <v>30</v>
      </c>
      <c r="B32" s="11" t="s">
        <v>176</v>
      </c>
      <c r="C32" s="11" t="s">
        <v>177</v>
      </c>
      <c r="D32" s="10" t="s">
        <v>178</v>
      </c>
      <c r="E32" s="11" t="s">
        <v>179</v>
      </c>
      <c r="F32" s="11">
        <v>9.6</v>
      </c>
      <c r="G32" s="12" t="s">
        <v>174</v>
      </c>
      <c r="H32" s="12" t="s">
        <v>35</v>
      </c>
      <c r="I32" s="11" t="s">
        <v>175</v>
      </c>
      <c r="J32" s="12"/>
      <c r="K32" s="12"/>
    </row>
    <row r="33" ht="20.25" spans="1:11">
      <c r="A33" s="10">
        <v>31</v>
      </c>
      <c r="B33" s="11" t="s">
        <v>180</v>
      </c>
      <c r="C33" s="11" t="s">
        <v>181</v>
      </c>
      <c r="D33" s="10" t="s">
        <v>125</v>
      </c>
      <c r="E33" s="11" t="s">
        <v>126</v>
      </c>
      <c r="F33" s="11">
        <v>9.6</v>
      </c>
      <c r="G33" s="12" t="s">
        <v>127</v>
      </c>
      <c r="H33" s="12" t="s">
        <v>35</v>
      </c>
      <c r="I33" s="11" t="s">
        <v>36</v>
      </c>
      <c r="J33" s="12"/>
      <c r="K33" s="12"/>
    </row>
    <row r="34" ht="20.25" spans="1:11">
      <c r="A34" s="10">
        <v>32</v>
      </c>
      <c r="B34" s="11" t="s">
        <v>182</v>
      </c>
      <c r="C34" s="11" t="s">
        <v>183</v>
      </c>
      <c r="D34" s="10" t="s">
        <v>184</v>
      </c>
      <c r="E34" s="11" t="s">
        <v>185</v>
      </c>
      <c r="F34" s="11">
        <v>9.6</v>
      </c>
      <c r="G34" s="12" t="s">
        <v>34</v>
      </c>
      <c r="H34" s="12" t="s">
        <v>35</v>
      </c>
      <c r="I34" s="11" t="s">
        <v>36</v>
      </c>
      <c r="J34" s="12"/>
      <c r="K34" s="12"/>
    </row>
    <row r="35" ht="20.25" spans="1:11">
      <c r="A35" s="10">
        <v>33</v>
      </c>
      <c r="B35" s="11" t="s">
        <v>186</v>
      </c>
      <c r="C35" s="11" t="s">
        <v>187</v>
      </c>
      <c r="D35" s="10" t="s">
        <v>188</v>
      </c>
      <c r="E35" s="11" t="s">
        <v>189</v>
      </c>
      <c r="F35" s="11">
        <v>12.8</v>
      </c>
      <c r="G35" s="12" t="s">
        <v>110</v>
      </c>
      <c r="H35" s="12" t="s">
        <v>35</v>
      </c>
      <c r="I35" s="11" t="s">
        <v>36</v>
      </c>
      <c r="J35" s="12"/>
      <c r="K35" s="12"/>
    </row>
    <row r="36" ht="20.25" spans="1:11">
      <c r="A36" s="10">
        <v>34</v>
      </c>
      <c r="B36" s="11" t="s">
        <v>190</v>
      </c>
      <c r="C36" s="11" t="s">
        <v>191</v>
      </c>
      <c r="D36" s="10" t="s">
        <v>192</v>
      </c>
      <c r="E36" s="11" t="s">
        <v>193</v>
      </c>
      <c r="F36" s="11">
        <v>9.6</v>
      </c>
      <c r="G36" s="12" t="s">
        <v>34</v>
      </c>
      <c r="H36" s="12" t="s">
        <v>35</v>
      </c>
      <c r="I36" s="11" t="s">
        <v>36</v>
      </c>
      <c r="J36" s="12"/>
      <c r="K36" s="12"/>
    </row>
    <row r="37" ht="20.25" spans="1:11">
      <c r="A37" s="10">
        <v>35</v>
      </c>
      <c r="B37" s="11" t="s">
        <v>194</v>
      </c>
      <c r="C37" s="11" t="s">
        <v>195</v>
      </c>
      <c r="D37" s="10" t="s">
        <v>196</v>
      </c>
      <c r="E37" s="11" t="s">
        <v>197</v>
      </c>
      <c r="F37" s="11">
        <v>9.6</v>
      </c>
      <c r="G37" s="12" t="s">
        <v>110</v>
      </c>
      <c r="H37" s="12" t="s">
        <v>198</v>
      </c>
      <c r="I37" s="11" t="s">
        <v>199</v>
      </c>
      <c r="J37" s="12"/>
      <c r="K37" s="12"/>
    </row>
    <row r="38" ht="20.25" spans="1:11">
      <c r="A38" s="10">
        <v>36</v>
      </c>
      <c r="B38" s="11" t="s">
        <v>200</v>
      </c>
      <c r="C38" s="11" t="s">
        <v>201</v>
      </c>
      <c r="D38" s="12" t="s">
        <v>87</v>
      </c>
      <c r="E38" s="11" t="s">
        <v>202</v>
      </c>
      <c r="F38" s="11">
        <v>9.6</v>
      </c>
      <c r="G38" s="12" t="s">
        <v>203</v>
      </c>
      <c r="H38" s="12" t="s">
        <v>87</v>
      </c>
      <c r="I38" s="11" t="s">
        <v>204</v>
      </c>
      <c r="J38" s="12"/>
      <c r="K38" s="12"/>
    </row>
    <row r="39" ht="20.25" spans="1:11">
      <c r="A39" s="10">
        <v>37</v>
      </c>
      <c r="B39" s="11" t="s">
        <v>205</v>
      </c>
      <c r="C39" s="11" t="s">
        <v>206</v>
      </c>
      <c r="D39" s="12" t="s">
        <v>87</v>
      </c>
      <c r="E39" s="11" t="s">
        <v>207</v>
      </c>
      <c r="F39" s="11">
        <v>9.6</v>
      </c>
      <c r="G39" s="12" t="s">
        <v>203</v>
      </c>
      <c r="H39" s="12" t="s">
        <v>87</v>
      </c>
      <c r="I39" s="11" t="s">
        <v>204</v>
      </c>
      <c r="J39" s="12"/>
      <c r="K39" s="12"/>
    </row>
    <row r="40" ht="20.25" spans="1:11">
      <c r="A40" s="10">
        <v>38</v>
      </c>
      <c r="B40" s="11" t="s">
        <v>208</v>
      </c>
      <c r="C40" s="11" t="s">
        <v>209</v>
      </c>
      <c r="D40" s="12" t="s">
        <v>87</v>
      </c>
      <c r="E40" s="11" t="s">
        <v>210</v>
      </c>
      <c r="F40" s="11">
        <v>9.6</v>
      </c>
      <c r="G40" s="12" t="s">
        <v>203</v>
      </c>
      <c r="H40" s="12" t="s">
        <v>87</v>
      </c>
      <c r="I40" s="11" t="s">
        <v>204</v>
      </c>
      <c r="J40" s="12"/>
      <c r="K40" s="12"/>
    </row>
    <row r="41" ht="20.25" spans="1:11">
      <c r="A41" s="10">
        <v>39</v>
      </c>
      <c r="B41" s="11" t="s">
        <v>211</v>
      </c>
      <c r="C41" s="11" t="s">
        <v>212</v>
      </c>
      <c r="D41" s="12" t="s">
        <v>87</v>
      </c>
      <c r="E41" s="11" t="s">
        <v>213</v>
      </c>
      <c r="F41" s="11">
        <v>9.6</v>
      </c>
      <c r="G41" s="12" t="s">
        <v>203</v>
      </c>
      <c r="H41" s="12" t="s">
        <v>87</v>
      </c>
      <c r="I41" s="11" t="s">
        <v>204</v>
      </c>
      <c r="J41" s="12"/>
      <c r="K41" s="12"/>
    </row>
    <row r="42" ht="20.25" spans="1:11">
      <c r="A42" s="10">
        <v>40</v>
      </c>
      <c r="B42" s="11" t="s">
        <v>214</v>
      </c>
      <c r="C42" s="11" t="s">
        <v>215</v>
      </c>
      <c r="D42" s="12" t="s">
        <v>87</v>
      </c>
      <c r="E42" s="11" t="s">
        <v>216</v>
      </c>
      <c r="F42" s="11">
        <v>9.6</v>
      </c>
      <c r="G42" s="12" t="s">
        <v>203</v>
      </c>
      <c r="H42" s="12" t="s">
        <v>87</v>
      </c>
      <c r="I42" s="11" t="s">
        <v>204</v>
      </c>
      <c r="J42" s="12"/>
      <c r="K42" s="12"/>
    </row>
    <row r="43" ht="20.25" spans="1:11">
      <c r="A43" s="10">
        <v>41</v>
      </c>
      <c r="B43" s="11" t="s">
        <v>217</v>
      </c>
      <c r="C43" s="11" t="s">
        <v>218</v>
      </c>
      <c r="D43" s="12" t="s">
        <v>87</v>
      </c>
      <c r="E43" s="11" t="s">
        <v>219</v>
      </c>
      <c r="F43" s="11">
        <v>12</v>
      </c>
      <c r="G43" s="12" t="s">
        <v>203</v>
      </c>
      <c r="H43" s="12" t="s">
        <v>87</v>
      </c>
      <c r="I43" s="11" t="s">
        <v>204</v>
      </c>
      <c r="J43" s="12"/>
      <c r="K43" s="12"/>
    </row>
    <row r="44" ht="20.25" spans="1:11">
      <c r="A44" s="10">
        <v>42</v>
      </c>
      <c r="B44" s="11" t="s">
        <v>220</v>
      </c>
      <c r="C44" s="11" t="s">
        <v>221</v>
      </c>
      <c r="D44" s="12" t="s">
        <v>87</v>
      </c>
      <c r="E44" s="11" t="s">
        <v>222</v>
      </c>
      <c r="F44" s="11">
        <v>9.6</v>
      </c>
      <c r="G44" s="12" t="s">
        <v>203</v>
      </c>
      <c r="H44" s="12" t="s">
        <v>87</v>
      </c>
      <c r="I44" s="11" t="s">
        <v>204</v>
      </c>
      <c r="J44" s="12"/>
      <c r="K44" s="12"/>
    </row>
    <row r="45" ht="20.25" spans="1:11">
      <c r="A45" s="10">
        <v>43</v>
      </c>
      <c r="B45" s="11" t="s">
        <v>223</v>
      </c>
      <c r="C45" s="11" t="s">
        <v>224</v>
      </c>
      <c r="D45" s="12" t="s">
        <v>87</v>
      </c>
      <c r="E45" s="11" t="s">
        <v>225</v>
      </c>
      <c r="F45" s="11">
        <v>9.6</v>
      </c>
      <c r="G45" s="12" t="s">
        <v>226</v>
      </c>
      <c r="H45" s="12" t="s">
        <v>133</v>
      </c>
      <c r="I45" s="11" t="s">
        <v>204</v>
      </c>
      <c r="J45" s="12"/>
      <c r="K45" s="12"/>
    </row>
    <row r="46" ht="20.25" spans="1:11">
      <c r="A46" s="10">
        <v>44</v>
      </c>
      <c r="B46" s="11" t="s">
        <v>227</v>
      </c>
      <c r="C46" s="11" t="s">
        <v>228</v>
      </c>
      <c r="D46" s="10" t="s">
        <v>229</v>
      </c>
      <c r="E46" s="11" t="s">
        <v>230</v>
      </c>
      <c r="F46" s="11">
        <v>9.6</v>
      </c>
      <c r="G46" s="12" t="s">
        <v>231</v>
      </c>
      <c r="H46" s="12" t="s">
        <v>133</v>
      </c>
      <c r="I46" s="11" t="s">
        <v>204</v>
      </c>
      <c r="J46" s="12"/>
      <c r="K46" s="12"/>
    </row>
    <row r="47" ht="20.25" spans="1:11">
      <c r="A47" s="10">
        <v>45</v>
      </c>
      <c r="B47" s="11" t="s">
        <v>232</v>
      </c>
      <c r="C47" s="11" t="s">
        <v>233</v>
      </c>
      <c r="D47" s="10" t="s">
        <v>234</v>
      </c>
      <c r="E47" s="11" t="s">
        <v>235</v>
      </c>
      <c r="F47" s="11">
        <v>9.6</v>
      </c>
      <c r="G47" s="12" t="s">
        <v>236</v>
      </c>
      <c r="H47" s="12" t="s">
        <v>35</v>
      </c>
      <c r="I47" s="11" t="s">
        <v>55</v>
      </c>
      <c r="J47" s="12"/>
      <c r="K47" s="12"/>
    </row>
    <row r="48" ht="20.25" spans="1:11">
      <c r="A48" s="10">
        <v>46</v>
      </c>
      <c r="B48" s="11" t="s">
        <v>237</v>
      </c>
      <c r="C48" s="11" t="s">
        <v>238</v>
      </c>
      <c r="D48" s="10" t="s">
        <v>58</v>
      </c>
      <c r="E48" s="11" t="s">
        <v>55</v>
      </c>
      <c r="F48" s="11">
        <v>9.6</v>
      </c>
      <c r="G48" s="12" t="s">
        <v>110</v>
      </c>
      <c r="H48" s="12" t="s">
        <v>35</v>
      </c>
      <c r="I48" s="11" t="s">
        <v>239</v>
      </c>
      <c r="J48" s="12"/>
      <c r="K48" s="12"/>
    </row>
    <row r="49" spans="1:11">
      <c r="A49" s="13" t="s">
        <v>240</v>
      </c>
      <c r="B49" s="14"/>
      <c r="C49" s="14"/>
      <c r="D49" s="14"/>
      <c r="E49" s="15"/>
      <c r="F49" s="12">
        <f>SUM(F3:F48)</f>
        <v>492.8</v>
      </c>
      <c r="G49" s="12"/>
      <c r="H49" s="12"/>
      <c r="I49" s="12"/>
      <c r="J49" s="12"/>
      <c r="K49" s="12"/>
    </row>
  </sheetData>
  <sheetProtection formatCells="0" insertHyperlinks="0" autoFilter="0"/>
  <autoFilter ref="A2:L49">
    <extLst/>
  </autoFilter>
  <sortState ref="A4:L49">
    <sortCondition ref="A4:A49"/>
  </sortState>
  <mergeCells count="2">
    <mergeCell ref="A1:K1"/>
    <mergeCell ref="A49:E4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铁镜心</cp:lastModifiedBy>
  <dcterms:created xsi:type="dcterms:W3CDTF">2021-04-16T16:07:00Z</dcterms:created>
  <dcterms:modified xsi:type="dcterms:W3CDTF">2022-04-11T08:53:06Z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