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付款申请" sheetId="1" r:id="rId1"/>
    <sheet name="付款明细" sheetId="2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<sst xmlns="http://schemas.openxmlformats.org/spreadsheetml/2006/main" count="84" uniqueCount="66">
  <si>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</si>
  <si>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</si>
  <si>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</si>
  <si>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</si>
  <si>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</si>
  <si>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</si>
  <si>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</si>
  <si>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</si>
  <si>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支付金三环、富力万丽、博源置业、东方梅地亚、豪庭酒店项目阀门、法兰、弯头、等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</si>
  <si>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</si>
  <si>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</si>
  <si>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</si>
  <si>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</si>
  <si>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</si>
  <si>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</si>
  <si>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</si>
  <si>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</si>
  <si>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</si>
  <si>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</si>
  <si>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</si>
  <si>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</si>
  <si>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本次已开票金额：</t>
  </si>
  <si>
    <t>累计已开票金额：</t>
  </si>
  <si>
    <t>未开票金额：</t>
  </si>
  <si>
    <t>收款单位：</t>
  </si>
  <si>
    <t>保定市北泽高桥阀门销售有限公司</t>
  </si>
  <si>
    <t>开户行：</t>
  </si>
  <si>
    <t>建设银行阳光大街支行</t>
  </si>
  <si>
    <t>账号：</t>
  </si>
  <si>
    <t>1305 0166 5908 0000 1264</t>
  </si>
  <si>
    <t>领款人签字及日期</t>
  </si>
  <si>
    <t>备注</t>
  </si>
  <si>
    <t>序号</t>
  </si>
  <si>
    <t>商品全名</t>
  </si>
  <si>
    <t>型号</t>
  </si>
  <si>
    <t>单位</t>
  </si>
  <si>
    <t>数量</t>
  </si>
  <si>
    <t>单价</t>
  </si>
  <si>
    <t>金额</t>
  </si>
  <si>
    <t>项目</t>
  </si>
  <si>
    <t>液位浮球开关</t>
  </si>
  <si>
    <t>5米线</t>
  </si>
  <si>
    <t>个</t>
  </si>
  <si>
    <t>涡轮对夹蝶阀</t>
  </si>
  <si>
    <t>台</t>
  </si>
  <si>
    <t>金三环宾馆</t>
  </si>
  <si>
    <t>钢垫</t>
  </si>
  <si>
    <t>富力万丽</t>
  </si>
  <si>
    <t>螺栓</t>
  </si>
  <si>
    <t>22*200</t>
  </si>
  <si>
    <t>套</t>
  </si>
  <si>
    <t>浮球阀</t>
  </si>
  <si>
    <t>弯头</t>
  </si>
  <si>
    <t>豪庭酒店</t>
  </si>
  <si>
    <t>生料带</t>
  </si>
  <si>
    <t>铜球阀</t>
  </si>
  <si>
    <t>32  内丝</t>
  </si>
  <si>
    <t>博源置业</t>
  </si>
  <si>
    <t>法兰盲板</t>
  </si>
  <si>
    <t>块</t>
  </si>
  <si>
    <t>焊接法兰</t>
  </si>
  <si>
    <t>片</t>
  </si>
  <si>
    <t>东方梅地亚</t>
  </si>
  <si>
    <t>20*80</t>
  </si>
  <si>
    <t>垫</t>
  </si>
  <si>
    <t>合计</t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</si>
</sst>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yyyy/m/d;@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1" borderId="5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25" fillId="28" borderId="12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177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7" fillId="4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5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right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1" fillId="3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6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C18" sqref="C18"/>
    </sheetView>
  </sheetViews>
  <sheetFormatPr defaultColWidth="15.0916666666667" defaultRowHeight="23" customHeight="1" outlineLevelCol="7"/>
  <cols>
    <col min="1" max="1" width="14.0916666666667" style="13" customWidth="1"/>
    <col min="2" max="2" width="14.3666666666667" style="13" customWidth="1"/>
    <col min="3" max="3" width="14.275" style="13" customWidth="1"/>
    <col min="4" max="4" width="14.0916666666667" style="13" customWidth="1"/>
    <col min="5" max="5" width="13.6333333333333" style="13" customWidth="1"/>
    <col min="6" max="16384" width="15.0916666666667" style="13" customWidth="1"/>
  </cols>
  <sheetData>
    <row r="1" s="13" customFormat="1" customHeight="1" spans="1:6">
      <c r="A1" s="14" t="s">
        <v>0</v>
      </c>
      <c r="B1" s="14"/>
      <c r="C1" s="14"/>
      <c r="D1" s="14"/>
      <c r="E1" s="14"/>
      <c r="F1" s="14"/>
    </row>
    <row r="2" s="13" customFormat="1" customHeight="1" spans="1:6">
      <c r="A2" s="15" t="s">
        <v>1</v>
      </c>
      <c r="B2" s="16" t="s">
        <v>2</v>
      </c>
      <c r="C2" s="15" t="s">
        <v>3</v>
      </c>
      <c r="D2" s="16" t="s">
        <v>4</v>
      </c>
      <c r="E2" s="15" t="s">
        <v>5</v>
      </c>
      <c r="F2" s="16" t="s">
        <v>6</v>
      </c>
    </row>
    <row r="3" s="13" customFormat="1" customHeight="1" spans="1:6">
      <c r="A3" s="15" t="s">
        <v>7</v>
      </c>
      <c r="B3" s="17" t="s">
        <v>8</v>
      </c>
      <c r="C3" s="17"/>
      <c r="D3" s="17"/>
      <c r="E3" s="17"/>
      <c r="F3" s="17"/>
    </row>
    <row r="4" s="13" customFormat="1" customHeight="1" spans="1:6">
      <c r="A4" s="15" t="s">
        <v>9</v>
      </c>
      <c r="B4" s="17"/>
      <c r="C4" s="17"/>
      <c r="D4" s="17"/>
      <c r="E4" s="17"/>
      <c r="F4" s="17"/>
    </row>
    <row r="5" s="13" customFormat="1" customHeight="1" spans="1:6">
      <c r="A5" s="15" t="s">
        <v>10</v>
      </c>
      <c r="B5" s="17"/>
      <c r="C5" s="17"/>
      <c r="D5" s="17"/>
      <c r="E5" s="17"/>
      <c r="F5" s="17"/>
    </row>
    <row r="6" s="13" customFormat="1" customHeight="1" spans="1:6">
      <c r="A6" s="18" t="s">
        <v>11</v>
      </c>
      <c r="B6" s="19"/>
      <c r="C6" s="19"/>
      <c r="D6" s="19"/>
      <c r="E6" s="19"/>
      <c r="F6" s="20"/>
    </row>
    <row r="7" s="13" customFormat="1" customHeight="1" spans="1:6">
      <c r="A7" s="15" t="s">
        <v>12</v>
      </c>
      <c r="B7" s="21">
        <v>3724.8</v>
      </c>
      <c r="C7" s="15" t="s">
        <v>13</v>
      </c>
      <c r="D7" s="22">
        <v>1</v>
      </c>
      <c r="E7" s="15" t="s">
        <v>14</v>
      </c>
      <c r="F7" s="23" t="s">
        <v>15</v>
      </c>
    </row>
    <row r="8" s="13" customFormat="1" customHeight="1" spans="1:6">
      <c r="A8" s="15" t="s">
        <v>16</v>
      </c>
      <c r="B8" s="21">
        <v>3724.8</v>
      </c>
      <c r="C8" s="15" t="s">
        <v>17</v>
      </c>
      <c r="D8" s="24"/>
      <c r="E8" s="15" t="s">
        <v>18</v>
      </c>
      <c r="F8" s="25">
        <f>D8+B7</f>
        <v>3724.8</v>
      </c>
    </row>
    <row r="9" s="13" customFormat="1" customHeight="1" spans="1:8">
      <c r="A9" s="15" t="s">
        <v>19</v>
      </c>
      <c r="B9" s="21">
        <v>3724.8</v>
      </c>
      <c r="C9" s="15" t="s">
        <v>20</v>
      </c>
      <c r="D9" s="25">
        <f>B9-F8</f>
        <v>0</v>
      </c>
      <c r="E9" s="15"/>
      <c r="F9" s="21"/>
      <c r="H9" s="26"/>
    </row>
    <row r="10" s="13" customFormat="1" customHeight="1" spans="1:8">
      <c r="A10" s="15" t="s">
        <v>21</v>
      </c>
      <c r="B10" s="21">
        <v>0</v>
      </c>
      <c r="C10" s="27" t="s">
        <v>22</v>
      </c>
      <c r="D10" s="24">
        <v>0</v>
      </c>
      <c r="E10" s="15" t="s">
        <v>23</v>
      </c>
      <c r="F10" s="28">
        <f>B8-D10</f>
        <v>3724.8</v>
      </c>
      <c r="H10" s="26"/>
    </row>
    <row r="11" s="13" customFormat="1" customHeight="1" spans="1:6">
      <c r="A11" s="15" t="s">
        <v>24</v>
      </c>
      <c r="B11" s="29" t="s">
        <v>25</v>
      </c>
      <c r="C11" s="29"/>
      <c r="D11" s="29"/>
      <c r="E11" s="29"/>
      <c r="F11" s="30"/>
    </row>
    <row r="12" s="13" customFormat="1" customHeight="1" spans="1:6">
      <c r="A12" s="15" t="s">
        <v>26</v>
      </c>
      <c r="B12" s="31" t="s">
        <v>27</v>
      </c>
      <c r="C12" s="29"/>
      <c r="D12" s="29"/>
      <c r="E12" s="29"/>
      <c r="F12" s="30"/>
    </row>
    <row r="13" s="13" customFormat="1" customHeight="1" spans="1:6">
      <c r="A13" s="15" t="s">
        <v>28</v>
      </c>
      <c r="B13" s="29" t="s">
        <v>29</v>
      </c>
      <c r="C13" s="29"/>
      <c r="D13" s="29"/>
      <c r="E13" s="29"/>
      <c r="F13" s="30"/>
    </row>
    <row r="14" s="13" customFormat="1" customHeight="1" spans="1:6">
      <c r="A14" s="18" t="s">
        <v>30</v>
      </c>
      <c r="B14" s="19"/>
      <c r="C14" s="19"/>
      <c r="D14" s="19"/>
      <c r="E14" s="19"/>
      <c r="F14" s="20"/>
    </row>
    <row r="15" s="13" customFormat="1" customHeight="1" spans="1:6">
      <c r="A15" s="32"/>
      <c r="B15" s="32"/>
      <c r="C15" s="32"/>
      <c r="D15" s="32"/>
      <c r="E15" s="32"/>
      <c r="F15" s="32"/>
    </row>
    <row r="16" s="13" customFormat="1" customHeight="1" spans="1:6">
      <c r="A16" s="33" t="s">
        <v>31</v>
      </c>
      <c r="B16" s="33"/>
      <c r="C16" s="33"/>
      <c r="D16" s="33"/>
      <c r="E16" s="33"/>
      <c r="F16" s="33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pane ySplit="1" topLeftCell="A2" activePane="bottomLeft" state="frozen"/>
      <selection/>
      <selection pane="bottomLeft" activeCell="B20" sqref="B20"/>
    </sheetView>
  </sheetViews>
  <sheetFormatPr defaultColWidth="9" defaultRowHeight="13.5"/>
  <cols>
    <col min="1" max="1" width="9.25"/>
    <col min="2" max="2" width="17.125" customWidth="1"/>
    <col min="3" max="3" width="17.25" customWidth="1"/>
  </cols>
  <sheetData>
    <row r="1" ht="18.75" spans="1:8">
      <c r="A1" s="3" t="s">
        <v>32</v>
      </c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</row>
    <row r="2" s="1" customFormat="1" ht="16" customHeight="1" spans="1:8">
      <c r="A2" s="5">
        <v>44662</v>
      </c>
      <c r="B2" s="6" t="s">
        <v>40</v>
      </c>
      <c r="C2" s="6" t="s">
        <v>41</v>
      </c>
      <c r="D2" s="6" t="s">
        <v>42</v>
      </c>
      <c r="E2" s="6">
        <v>2</v>
      </c>
      <c r="F2" s="6">
        <v>20</v>
      </c>
      <c r="G2" s="7">
        <f t="shared" ref="G2:G59" si="0">E2*F2</f>
        <v>40</v>
      </c>
      <c r="H2" s="8"/>
    </row>
    <row r="3" s="1" customFormat="1" ht="16" customHeight="1" spans="1:8">
      <c r="A3" s="5">
        <v>44662</v>
      </c>
      <c r="B3" s="6" t="s">
        <v>43</v>
      </c>
      <c r="C3" s="6">
        <v>300</v>
      </c>
      <c r="D3" s="6" t="s">
        <v>44</v>
      </c>
      <c r="E3" s="6">
        <v>2</v>
      </c>
      <c r="F3" s="6">
        <v>1454</v>
      </c>
      <c r="G3" s="7">
        <f t="shared" si="0"/>
        <v>2908</v>
      </c>
      <c r="H3" s="9" t="s">
        <v>45</v>
      </c>
    </row>
    <row r="4" s="1" customFormat="1" ht="16" customHeight="1" spans="1:8">
      <c r="A4" s="5">
        <v>44662</v>
      </c>
      <c r="B4" s="6" t="s">
        <v>46</v>
      </c>
      <c r="C4" s="6">
        <v>300</v>
      </c>
      <c r="D4" s="6" t="s">
        <v>42</v>
      </c>
      <c r="E4" s="6">
        <v>4</v>
      </c>
      <c r="F4" s="6">
        <v>23</v>
      </c>
      <c r="G4" s="7">
        <f t="shared" si="0"/>
        <v>92</v>
      </c>
      <c r="H4" s="9" t="s">
        <v>47</v>
      </c>
    </row>
    <row r="5" s="1" customFormat="1" ht="16" customHeight="1" spans="1:8">
      <c r="A5" s="5">
        <v>44662</v>
      </c>
      <c r="B5" s="6" t="s">
        <v>48</v>
      </c>
      <c r="C5" s="6" t="s">
        <v>49</v>
      </c>
      <c r="D5" s="6" t="s">
        <v>50</v>
      </c>
      <c r="E5" s="6">
        <v>24</v>
      </c>
      <c r="F5" s="6">
        <v>6.5</v>
      </c>
      <c r="G5" s="7">
        <f t="shared" si="0"/>
        <v>156</v>
      </c>
      <c r="H5" s="9" t="s">
        <v>47</v>
      </c>
    </row>
    <row r="6" s="1" customFormat="1" ht="16" customHeight="1" spans="1:8">
      <c r="A6" s="5">
        <v>44662</v>
      </c>
      <c r="B6" s="6" t="s">
        <v>51</v>
      </c>
      <c r="C6" s="6">
        <v>25</v>
      </c>
      <c r="D6" s="6" t="s">
        <v>50</v>
      </c>
      <c r="E6" s="6">
        <v>1</v>
      </c>
      <c r="F6" s="6">
        <v>55</v>
      </c>
      <c r="G6" s="7">
        <f t="shared" si="0"/>
        <v>55</v>
      </c>
      <c r="H6" s="9" t="s">
        <v>47</v>
      </c>
    </row>
    <row r="7" s="1" customFormat="1" ht="16" customHeight="1" spans="1:8">
      <c r="A7" s="5">
        <v>44665</v>
      </c>
      <c r="B7" s="6" t="s">
        <v>52</v>
      </c>
      <c r="C7" s="6">
        <v>25</v>
      </c>
      <c r="D7" s="6" t="s">
        <v>42</v>
      </c>
      <c r="E7" s="6">
        <v>1</v>
      </c>
      <c r="F7" s="6">
        <v>3.3</v>
      </c>
      <c r="G7" s="7">
        <f t="shared" si="0"/>
        <v>3.3</v>
      </c>
      <c r="H7" s="9" t="s">
        <v>53</v>
      </c>
    </row>
    <row r="8" s="2" customFormat="1" ht="14.25" spans="1:8">
      <c r="A8" s="5">
        <v>44665</v>
      </c>
      <c r="B8" s="6" t="s">
        <v>54</v>
      </c>
      <c r="C8" s="6"/>
      <c r="D8" s="6" t="s">
        <v>42</v>
      </c>
      <c r="E8" s="6">
        <v>5</v>
      </c>
      <c r="F8" s="6">
        <v>1.3</v>
      </c>
      <c r="G8" s="7">
        <f t="shared" si="0"/>
        <v>6.5</v>
      </c>
      <c r="H8" s="9" t="s">
        <v>53</v>
      </c>
    </row>
    <row r="9" s="2" customFormat="1" ht="14.25" spans="1:8">
      <c r="A9" s="5">
        <v>44665</v>
      </c>
      <c r="B9" s="6" t="s">
        <v>55</v>
      </c>
      <c r="C9" s="6">
        <v>32</v>
      </c>
      <c r="D9" s="6" t="s">
        <v>42</v>
      </c>
      <c r="E9" s="6">
        <v>1</v>
      </c>
      <c r="F9" s="6">
        <v>40</v>
      </c>
      <c r="G9" s="7">
        <f t="shared" si="0"/>
        <v>40</v>
      </c>
      <c r="H9" s="9" t="s">
        <v>53</v>
      </c>
    </row>
    <row r="10" s="2" customFormat="1" ht="14.25" spans="1:9">
      <c r="A10" s="5">
        <v>44669</v>
      </c>
      <c r="B10" s="6" t="s">
        <v>51</v>
      </c>
      <c r="C10" s="6" t="s">
        <v>56</v>
      </c>
      <c r="D10" s="6" t="s">
        <v>42</v>
      </c>
      <c r="E10" s="6">
        <v>1</v>
      </c>
      <c r="F10" s="6">
        <v>60</v>
      </c>
      <c r="G10" s="7">
        <f t="shared" si="0"/>
        <v>60</v>
      </c>
      <c r="H10" s="9" t="s">
        <v>57</v>
      </c>
      <c r="I10" s="12"/>
    </row>
    <row r="11" s="1" customFormat="1" ht="16" customHeight="1" spans="1:8">
      <c r="A11" s="5">
        <v>44669</v>
      </c>
      <c r="B11" s="6" t="s">
        <v>58</v>
      </c>
      <c r="C11" s="6">
        <v>200</v>
      </c>
      <c r="D11" s="6" t="s">
        <v>59</v>
      </c>
      <c r="E11" s="6">
        <v>2</v>
      </c>
      <c r="F11" s="6">
        <v>67</v>
      </c>
      <c r="G11" s="7">
        <f t="shared" si="0"/>
        <v>134</v>
      </c>
      <c r="H11" s="9" t="s">
        <v>57</v>
      </c>
    </row>
    <row r="12" s="1" customFormat="1" ht="16" customHeight="1" spans="1:8">
      <c r="A12" s="5">
        <v>44673</v>
      </c>
      <c r="B12" s="6" t="s">
        <v>60</v>
      </c>
      <c r="C12" s="6">
        <v>200</v>
      </c>
      <c r="D12" s="6" t="s">
        <v>61</v>
      </c>
      <c r="E12" s="6">
        <v>2</v>
      </c>
      <c r="F12" s="6">
        <v>65</v>
      </c>
      <c r="G12" s="7">
        <f t="shared" si="0"/>
        <v>130</v>
      </c>
      <c r="H12" s="9" t="s">
        <v>62</v>
      </c>
    </row>
    <row r="13" s="1" customFormat="1" ht="16" customHeight="1" spans="1:8">
      <c r="A13" s="5">
        <v>44673</v>
      </c>
      <c r="B13" s="6" t="s">
        <v>48</v>
      </c>
      <c r="C13" s="6" t="s">
        <v>63</v>
      </c>
      <c r="D13" s="6" t="s">
        <v>50</v>
      </c>
      <c r="E13" s="6">
        <v>32</v>
      </c>
      <c r="F13" s="6">
        <v>2.9</v>
      </c>
      <c r="G13" s="7">
        <f t="shared" si="0"/>
        <v>92.8</v>
      </c>
      <c r="H13" s="9" t="s">
        <v>62</v>
      </c>
    </row>
    <row r="14" s="1" customFormat="1" ht="16" customHeight="1" spans="1:8">
      <c r="A14" s="5">
        <v>44673</v>
      </c>
      <c r="B14" s="6" t="s">
        <v>64</v>
      </c>
      <c r="C14" s="6">
        <v>200</v>
      </c>
      <c r="D14" s="6" t="s">
        <v>42</v>
      </c>
      <c r="E14" s="6">
        <v>2</v>
      </c>
      <c r="F14" s="6">
        <v>3.6</v>
      </c>
      <c r="G14" s="7">
        <f t="shared" si="0"/>
        <v>7.2</v>
      </c>
      <c r="H14" s="9" t="s">
        <v>62</v>
      </c>
    </row>
    <row r="15" s="2" customFormat="1" ht="14.25" spans="1:8">
      <c r="A15" s="5">
        <v>44673</v>
      </c>
      <c r="B15" s="10"/>
      <c r="C15" s="10"/>
      <c r="D15" s="10"/>
      <c r="E15" s="10"/>
      <c r="F15" s="6"/>
      <c r="G15" s="7">
        <f>E15*F15</f>
        <v>0</v>
      </c>
      <c r="H15" s="9" t="s">
        <v>62</v>
      </c>
    </row>
    <row r="16" s="2" customFormat="1" ht="14.25" spans="1:8">
      <c r="A16" s="11"/>
      <c r="B16" s="11" t="s">
        <v>65</v>
      </c>
      <c r="C16" s="11"/>
      <c r="D16" s="11"/>
      <c r="E16" s="11"/>
      <c r="F16" s="11"/>
      <c r="G16" s="11">
        <f>SUM(G2:G15)</f>
        <v>3724.8</v>
      </c>
      <c r="H16" s="11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付款明细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2022-04-28T01:03:03Z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