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0" activeTab="1"/>
  </bookViews>
  <sheets>
    <sheet name="Sheet1" sheetId="2" r:id="rId1"/>
    <sheet name="明细" sheetId="1" r:id="rId2"/>
  </sheets>
  <definedNames>
    <definedName name="_xlnm._FilterDatabase" localSheetId="1" hidden="1">明细!$A$2:$K$27</definedName>
  </definedNames>
  <calcPr calcId="144525" concurrentCalc="0"/>
</workbook>
</file>

<file path=xl/sharedStrings.xml><?xml version="1.0" encoding="utf-8"?>
<sst xmlns="http://schemas.openxmlformats.org/spreadsheetml/2006/main" count="137">
  <si>
    <t xml:space="preserve">  支  出  凭  单  </t>
  </si>
  <si>
    <t>单位： 北京三汇能环科技发展有限公司                                    2022年 3月 3日</t>
  </si>
  <si>
    <r>
      <rPr>
        <sz val="6"/>
        <color rgb="FF000000"/>
        <rFont val="仿宋_GB2312"/>
        <charset val="0"/>
      </rPr>
      <t xml:space="preserve"> </t>
    </r>
    <r>
      <rPr>
        <sz val="9"/>
        <color indexed="8"/>
        <rFont val="仿宋_GB2312"/>
        <charset val="0"/>
      </rPr>
      <t xml:space="preserve"> 即 付：</t>
    </r>
  </si>
  <si>
    <t>申请支付 2022年2月份顺丰速递、京东快递月结快递费</t>
  </si>
  <si>
    <t>附单据2</t>
  </si>
  <si>
    <t xml:space="preserve">  人民币：</t>
  </si>
  <si>
    <t>￥</t>
  </si>
  <si>
    <t xml:space="preserve">  领款人：</t>
  </si>
  <si>
    <t>主管审批：</t>
  </si>
  <si>
    <t>张</t>
  </si>
  <si>
    <t xml:space="preserve">  财务主管</t>
  </si>
  <si>
    <t>记帐</t>
  </si>
  <si>
    <t>出纳</t>
  </si>
  <si>
    <t>审核</t>
  </si>
  <si>
    <t>制单</t>
  </si>
  <si>
    <t>沈铮</t>
  </si>
  <si>
    <t>汇款账户名称：北京京讯递科技有限公司</t>
  </si>
  <si>
    <t>开户行名称：中国银行北京经济技术开发区分行</t>
  </si>
  <si>
    <t>账号：350645003442</t>
  </si>
  <si>
    <t>汇款账户名称：北京顺丰速运有限公司</t>
  </si>
  <si>
    <t>开户行名称：工行北京自贸试验区临空经济核心区支行</t>
  </si>
  <si>
    <t>账号：0200090119200029553</t>
  </si>
  <si>
    <t>序号</t>
  </si>
  <si>
    <t>日期</t>
  </si>
  <si>
    <t>运单号码</t>
  </si>
  <si>
    <t>收件单位</t>
  </si>
  <si>
    <t>收件人名称</t>
  </si>
  <si>
    <t>费用(元)</t>
  </si>
  <si>
    <t>快件内容</t>
  </si>
  <si>
    <t>部门</t>
  </si>
  <si>
    <t>经手人</t>
  </si>
  <si>
    <t>增值费用</t>
  </si>
  <si>
    <t>备注</t>
  </si>
  <si>
    <t>2022-02-09 08:52:12</t>
  </si>
  <si>
    <t>JDVA09253850010</t>
  </si>
  <si>
    <t>松下</t>
  </si>
  <si>
    <t>于洋</t>
  </si>
  <si>
    <t>发票</t>
  </si>
  <si>
    <t>客服部</t>
  </si>
  <si>
    <t>赵沙</t>
  </si>
  <si>
    <t>2022-02-10 10:58:04</t>
  </si>
  <si>
    <t>JDVA09253850029</t>
  </si>
  <si>
    <t>望京万科</t>
  </si>
  <si>
    <t>常玉</t>
  </si>
  <si>
    <t>2022-02-21 10:14:26</t>
  </si>
  <si>
    <t>JDVA09253937973</t>
  </si>
  <si>
    <t>蜂巢工厂</t>
  </si>
  <si>
    <t>苗青</t>
  </si>
  <si>
    <t>配件</t>
  </si>
  <si>
    <t>商贸部</t>
  </si>
  <si>
    <t>刘述珍</t>
  </si>
  <si>
    <t>2022-02-17 11:54:16</t>
  </si>
  <si>
    <t>JDVA09969388598</t>
  </si>
  <si>
    <t>新华国际中心</t>
  </si>
  <si>
    <t>亢国梁</t>
  </si>
  <si>
    <t>2022-02-18 14:34:39</t>
  </si>
  <si>
    <t>JDVA09969388608</t>
  </si>
  <si>
    <t>李迎</t>
  </si>
  <si>
    <t>2022-02-23 15:40:30</t>
  </si>
  <si>
    <t>JDVA09969388626</t>
  </si>
  <si>
    <t>包头钢铁</t>
  </si>
  <si>
    <t>谢林刚</t>
  </si>
  <si>
    <t>合同</t>
  </si>
  <si>
    <t>人资部</t>
  </si>
  <si>
    <t>2022-02-24 15:12:04</t>
  </si>
  <si>
    <t>JDVA09969388634</t>
  </si>
  <si>
    <t>博识物业</t>
  </si>
  <si>
    <t>刘建华</t>
  </si>
  <si>
    <t>2022-02-25 14:10:37</t>
  </si>
  <si>
    <t>JDVA09969388699</t>
  </si>
  <si>
    <t>巨臻科技</t>
  </si>
  <si>
    <t>姜月</t>
  </si>
  <si>
    <t>申请高新补助资料</t>
  </si>
  <si>
    <t>2022-02-28 09:48:49</t>
  </si>
  <si>
    <t>JDVA09969388652</t>
  </si>
  <si>
    <t>富地广场小区</t>
  </si>
  <si>
    <t>王晓兵</t>
  </si>
  <si>
    <t>财务部</t>
  </si>
  <si>
    <t>李伟朋</t>
  </si>
  <si>
    <t>2022-02-25 14:39:43</t>
  </si>
  <si>
    <t>JDVA09969487536</t>
  </si>
  <si>
    <t>成都妇女儿童中心</t>
  </si>
  <si>
    <t>吴兵</t>
  </si>
  <si>
    <t>2022-02-25 08:47:16</t>
  </si>
  <si>
    <t>JDVA09969487544</t>
  </si>
  <si>
    <t>华电和祥</t>
  </si>
  <si>
    <t>田文秀</t>
  </si>
  <si>
    <t>投标资料</t>
  </si>
  <si>
    <t>2022-02-23 08:52:25</t>
  </si>
  <si>
    <t>JDVA09969487589</t>
  </si>
  <si>
    <t>沈铮个人快递</t>
  </si>
  <si>
    <t>于小姐</t>
  </si>
  <si>
    <t>个人快递</t>
  </si>
  <si>
    <t>2022-02-17 14:11:13</t>
  </si>
  <si>
    <t>JDVA09969487562</t>
  </si>
  <si>
    <t>新世界百货</t>
  </si>
  <si>
    <t>郭明章</t>
  </si>
  <si>
    <t>2022-02-10 13:51:41</t>
  </si>
  <si>
    <t>JDVA09969508821</t>
  </si>
  <si>
    <t>山西长治市潞宝</t>
  </si>
  <si>
    <t>王仁平（同志）</t>
  </si>
  <si>
    <t>收据</t>
  </si>
  <si>
    <t>销售部</t>
  </si>
  <si>
    <t>陈国清</t>
  </si>
  <si>
    <t>2022-02-15 11:43:15</t>
  </si>
  <si>
    <t>JDVA09969508964</t>
  </si>
  <si>
    <t>2022-02-11 17:24:51</t>
  </si>
  <si>
    <t>JDVA09969508973</t>
  </si>
  <si>
    <t>湖南娄底市双峰县杏子铺镇杏子铺镇龙返返村大圣队</t>
  </si>
  <si>
    <t>刘耀南</t>
  </si>
  <si>
    <t>刘柯</t>
  </si>
  <si>
    <t>2022-02-11 17:23:28</t>
  </si>
  <si>
    <t>JDVA09969508982</t>
  </si>
  <si>
    <t>湖南娄底市娄星区大科街道鸿都苑5栋2-102</t>
  </si>
  <si>
    <t>徐同庆</t>
  </si>
  <si>
    <t>2022-02-11 15:39:19</t>
  </si>
  <si>
    <t>JDVA09969508990</t>
  </si>
  <si>
    <t>新疆华泰</t>
  </si>
  <si>
    <t>周英女士</t>
  </si>
  <si>
    <t>赵兴华</t>
  </si>
  <si>
    <t>2022-02-17 14:19:18</t>
  </si>
  <si>
    <t>JDVA09969764116</t>
  </si>
  <si>
    <t>筑建伟业</t>
  </si>
  <si>
    <t>郝明珠</t>
  </si>
  <si>
    <t>二建注册复审资料</t>
  </si>
  <si>
    <t>孙方涛</t>
  </si>
  <si>
    <t>京东合计</t>
  </si>
  <si>
    <t>02-22</t>
  </si>
  <si>
    <t>SF1360392964163</t>
  </si>
  <si>
    <t>杨顺莹</t>
  </si>
  <si>
    <t>02-28</t>
  </si>
  <si>
    <t>SF1426855960143</t>
  </si>
  <si>
    <t>福地广场</t>
  </si>
  <si>
    <t>李伟鹏</t>
  </si>
  <si>
    <t>保价</t>
  </si>
  <si>
    <t>顺丰合计</t>
  </si>
  <si>
    <t>总计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</si>
</sst>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9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sz val="9"/>
      <name val="Calibri"/>
      <charset val="134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6"/>
      <color rgb="FF000000"/>
      <name val="仿宋_GB2312"/>
      <charset val="0"/>
    </font>
    <font>
      <sz val="14"/>
      <color indexed="8"/>
      <name val="仿宋_GB2312"/>
      <charset val="0"/>
    </font>
    <font>
      <sz val="12"/>
      <color indexed="8"/>
      <name val="仿宋_GB2312"/>
      <charset val="0"/>
    </font>
    <font>
      <sz val="13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3"/>
      <name val="仿宋_GB2312"/>
      <charset val="0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5" fillId="0" borderId="0"/>
    <xf numFmtId="0" fontId="2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2" fillId="14" borderId="23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0" fillId="11" borderId="23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12" borderId="22" applyNumberFormat="0" applyAlignment="0" applyProtection="0">
      <alignment vertical="center"/>
    </xf>
    <xf numFmtId="0" fontId="26" fillId="11" borderId="20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16" borderId="24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</cellStyleXfs>
  <cellXfs count="6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1" applyFont="1" applyBorder="1" applyAlignment="1">
      <alignment shrinkToFit="1"/>
    </xf>
    <xf numFmtId="0" fontId="6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shrinkToFit="1"/>
    </xf>
    <xf numFmtId="0" fontId="8" fillId="0" borderId="7" xfId="1" applyFont="1" applyBorder="1" applyAlignment="1">
      <alignment horizontal="left" shrinkToFit="1"/>
    </xf>
    <xf numFmtId="0" fontId="9" fillId="0" borderId="8" xfId="1" applyFont="1" applyBorder="1" applyAlignment="1">
      <alignment shrinkToFit="1"/>
    </xf>
    <xf numFmtId="0" fontId="10" fillId="0" borderId="9" xfId="1" applyFont="1" applyBorder="1" applyAlignment="1">
      <alignment horizontal="left" shrinkToFit="1"/>
    </xf>
    <xf numFmtId="0" fontId="11" fillId="0" borderId="10" xfId="1" applyFont="1" applyBorder="1" applyAlignment="1">
      <alignment shrinkToFit="1"/>
    </xf>
    <xf numFmtId="0" fontId="11" fillId="0" borderId="3" xfId="1" applyFont="1" applyBorder="1" applyAlignment="1">
      <alignment horizontal="center" shrinkToFit="1"/>
    </xf>
    <xf numFmtId="0" fontId="10" fillId="0" borderId="10" xfId="1" applyFont="1" applyBorder="1" applyAlignment="1">
      <alignment shrinkToFit="1"/>
    </xf>
    <xf numFmtId="0" fontId="12" fillId="0" borderId="3" xfId="1" applyFont="1" applyBorder="1" applyAlignment="1">
      <alignment horizontal="left" shrinkToFit="1"/>
    </xf>
    <xf numFmtId="0" fontId="13" fillId="0" borderId="11" xfId="1" applyFont="1" applyBorder="1" applyAlignment="1">
      <alignment horizontal="center" shrinkToFit="1"/>
    </xf>
    <xf numFmtId="0" fontId="13" fillId="0" borderId="7" xfId="1" applyFont="1" applyBorder="1" applyAlignment="1">
      <alignment horizontal="center" shrinkToFit="1"/>
    </xf>
    <xf numFmtId="0" fontId="14" fillId="0" borderId="0" xfId="1" applyFont="1" applyBorder="1" applyAlignment="1">
      <alignment horizontal="left" vertical="center"/>
    </xf>
    <xf numFmtId="0" fontId="1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 shrinkToFit="1"/>
    </xf>
    <xf numFmtId="0" fontId="15" fillId="0" borderId="2" xfId="1" applyFont="1" applyBorder="1" applyAlignment="1">
      <alignment horizontal="left" vertical="center" shrinkToFit="1"/>
    </xf>
    <xf numFmtId="0" fontId="15" fillId="0" borderId="3" xfId="1" applyFont="1" applyBorder="1" applyAlignment="1">
      <alignment horizontal="left" vertical="center" shrinkToFit="1"/>
    </xf>
    <xf numFmtId="0" fontId="11" fillId="0" borderId="0" xfId="1" applyFont="1" applyBorder="1" applyAlignment="1">
      <alignment horizontal="center" shrinkToFit="1"/>
    </xf>
    <xf numFmtId="0" fontId="10" fillId="0" borderId="0" xfId="1" applyFont="1" applyBorder="1" applyAlignment="1">
      <alignment horizontal="center" shrinkToFit="1"/>
    </xf>
    <xf numFmtId="0" fontId="14" fillId="0" borderId="0" xfId="1" applyFont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shrinkToFit="1"/>
    </xf>
    <xf numFmtId="0" fontId="11" fillId="0" borderId="0" xfId="1" applyFont="1" applyBorder="1" applyAlignment="1">
      <alignment horizontal="left" shrinkToFit="1"/>
    </xf>
    <xf numFmtId="0" fontId="11" fillId="0" borderId="13" xfId="1" applyFont="1" applyBorder="1" applyAlignment="1">
      <alignment horizontal="left" shrinkToFit="1"/>
    </xf>
    <xf numFmtId="0" fontId="11" fillId="0" borderId="0" xfId="1" applyFont="1" applyBorder="1" applyAlignment="1">
      <alignment shrinkToFit="1"/>
    </xf>
    <xf numFmtId="4" fontId="12" fillId="0" borderId="14" xfId="1" applyNumberFormat="1" applyFont="1" applyBorder="1" applyAlignment="1">
      <alignment horizontal="left" shrinkToFit="1"/>
    </xf>
    <xf numFmtId="4" fontId="12" fillId="0" borderId="15" xfId="1" applyNumberFormat="1" applyFont="1" applyBorder="1" applyAlignment="1">
      <alignment horizontal="left" shrinkToFit="1"/>
    </xf>
    <xf numFmtId="0" fontId="10" fillId="0" borderId="14" xfId="1" applyFont="1" applyBorder="1" applyAlignment="1">
      <alignment horizontal="center" shrinkToFit="1"/>
    </xf>
    <xf numFmtId="0" fontId="10" fillId="0" borderId="15" xfId="1" applyFont="1" applyBorder="1" applyAlignment="1">
      <alignment horizontal="center" shrinkToFit="1"/>
    </xf>
    <xf numFmtId="0" fontId="13" fillId="0" borderId="16" xfId="1" applyFont="1" applyBorder="1" applyAlignment="1">
      <alignment horizontal="center" shrinkToFit="1"/>
    </xf>
    <xf numFmtId="0" fontId="14" fillId="0" borderId="0" xfId="1" applyFont="1" applyBorder="1" applyAlignment="1">
      <alignment horizontal="right" vertical="center"/>
    </xf>
    <xf numFmtId="0" fontId="16" fillId="0" borderId="0" xfId="1" applyFont="1" applyAlignment="1">
      <alignment vertical="center"/>
    </xf>
    <xf numFmtId="0" fontId="15" fillId="0" borderId="6" xfId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5" fillId="0" borderId="0" xfId="1" applyFont="1" applyBorder="1" applyAlignment="1">
      <alignment horizontal="center" vertical="top" textRotation="255" shrinkToFit="1"/>
    </xf>
    <xf numFmtId="0" fontId="5" fillId="0" borderId="0" xfId="1" applyFont="1" applyBorder="1" applyAlignment="1">
      <alignment horizontal="center" vertical="top" shrinkToFit="1"/>
    </xf>
    <xf numFmtId="0" fontId="5" fillId="0" borderId="0" xfId="1" applyFont="1" applyBorder="1" applyAlignment="1">
      <alignment horizontal="center" vertical="center" shrinkToFit="1"/>
    </xf>
  </cellXfs>
  <cellStyles count="50">
    <cellStyle name="常规" xfId="0" builtinId="0"/>
    <cellStyle name="常规_北京单据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workbookViewId="0">
      <selection activeCell="Q3" sqref="Q3"/>
    </sheetView>
  </sheetViews>
  <sheetFormatPr defaultColWidth="9.23076923076923" defaultRowHeight="16.8"/>
  <cols>
    <col min="12" max="12" width="14.9038461538462" customWidth="1"/>
  </cols>
  <sheetData>
    <row r="1" ht="28.8" spans="1:13">
      <c r="A1" s="22"/>
      <c r="B1" s="23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55"/>
    </row>
    <row r="2" ht="39" customHeight="1" spans="1:13">
      <c r="A2" s="24"/>
      <c r="B2" s="25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56"/>
    </row>
    <row r="3" ht="31" customHeight="1" spans="1:13">
      <c r="A3" s="22"/>
      <c r="B3" s="26" t="s">
        <v>2</v>
      </c>
      <c r="C3" s="27" t="s">
        <v>3</v>
      </c>
      <c r="D3" s="27"/>
      <c r="E3" s="27"/>
      <c r="F3" s="27"/>
      <c r="G3" s="27"/>
      <c r="H3" s="27"/>
      <c r="I3" s="27"/>
      <c r="J3" s="27"/>
      <c r="K3" s="27"/>
      <c r="L3" s="43"/>
      <c r="M3" s="22"/>
    </row>
    <row r="4" ht="28" customHeight="1" spans="1:13">
      <c r="A4" s="22"/>
      <c r="B4" s="28"/>
      <c r="C4" s="29"/>
      <c r="D4" s="29"/>
      <c r="E4" s="29"/>
      <c r="F4" s="29"/>
      <c r="G4" s="29"/>
      <c r="H4" s="29"/>
      <c r="I4" s="29"/>
      <c r="J4" s="29"/>
      <c r="K4" s="44"/>
      <c r="L4" s="45"/>
      <c r="M4" s="57" t="s">
        <v>4</v>
      </c>
    </row>
    <row r="5" ht="27" customHeight="1" spans="1:13">
      <c r="A5" s="22"/>
      <c r="B5" s="30" t="s">
        <v>5</v>
      </c>
      <c r="C5" s="31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叁佰叁拾陆元贰角整</v>
      </c>
      <c r="D5" s="31"/>
      <c r="E5" s="31"/>
      <c r="F5" s="31"/>
      <c r="G5" s="31"/>
      <c r="H5" s="31"/>
      <c r="I5" s="31"/>
      <c r="J5" s="46" t="s">
        <v>6</v>
      </c>
      <c r="K5" s="47">
        <f>明细!F27</f>
        <v>336.2</v>
      </c>
      <c r="L5" s="48"/>
      <c r="M5" s="57"/>
    </row>
    <row r="6" ht="27" customHeight="1" spans="1:13">
      <c r="A6" s="22"/>
      <c r="B6" s="30" t="s">
        <v>7</v>
      </c>
      <c r="C6" s="29"/>
      <c r="D6" s="29"/>
      <c r="E6" s="29"/>
      <c r="F6" s="39"/>
      <c r="G6" s="40" t="s">
        <v>8</v>
      </c>
      <c r="H6" s="40"/>
      <c r="I6" s="49"/>
      <c r="J6" s="49"/>
      <c r="K6" s="49"/>
      <c r="L6" s="50"/>
      <c r="M6" s="57"/>
    </row>
    <row r="7" ht="36" customHeight="1" spans="1:13">
      <c r="A7" s="22"/>
      <c r="B7" s="32"/>
      <c r="C7" s="33"/>
      <c r="D7" s="33"/>
      <c r="E7" s="33"/>
      <c r="F7" s="33"/>
      <c r="G7" s="33"/>
      <c r="H7" s="33"/>
      <c r="I7" s="33"/>
      <c r="J7" s="33"/>
      <c r="K7" s="33"/>
      <c r="L7" s="51"/>
      <c r="M7" s="58" t="s">
        <v>9</v>
      </c>
    </row>
    <row r="8" ht="30" customHeight="1" spans="1:13">
      <c r="A8" s="22"/>
      <c r="B8" s="34" t="s">
        <v>10</v>
      </c>
      <c r="C8" s="35"/>
      <c r="D8" s="35" t="s">
        <v>11</v>
      </c>
      <c r="E8" s="41"/>
      <c r="F8" s="41"/>
      <c r="G8" s="35" t="s">
        <v>12</v>
      </c>
      <c r="H8" s="42"/>
      <c r="I8" s="34" t="s">
        <v>13</v>
      </c>
      <c r="J8" s="41"/>
      <c r="K8" s="52" t="s">
        <v>14</v>
      </c>
      <c r="L8" s="53" t="s">
        <v>15</v>
      </c>
      <c r="M8" s="58"/>
    </row>
    <row r="9" ht="30" customHeight="1" spans="1:13">
      <c r="A9" s="36"/>
      <c r="B9" s="37" t="s">
        <v>16</v>
      </c>
      <c r="C9" s="38"/>
      <c r="D9" s="38"/>
      <c r="E9" s="38"/>
      <c r="F9" s="38"/>
      <c r="G9" s="38"/>
      <c r="H9" s="38"/>
      <c r="I9" s="38"/>
      <c r="J9" s="38"/>
      <c r="K9" s="38"/>
      <c r="L9" s="54"/>
      <c r="M9" s="59"/>
    </row>
    <row r="10" ht="27" customHeight="1" spans="1:13">
      <c r="A10" s="36"/>
      <c r="B10" s="37" t="s">
        <v>17</v>
      </c>
      <c r="C10" s="38"/>
      <c r="D10" s="38"/>
      <c r="E10" s="38"/>
      <c r="F10" s="38"/>
      <c r="G10" s="38"/>
      <c r="H10" s="38"/>
      <c r="I10" s="38"/>
      <c r="J10" s="38"/>
      <c r="K10" s="38"/>
      <c r="L10" s="54"/>
      <c r="M10" s="59"/>
    </row>
    <row r="11" ht="44" customHeight="1" spans="1:13">
      <c r="A11" s="36"/>
      <c r="B11" s="37" t="s">
        <v>18</v>
      </c>
      <c r="C11" s="38"/>
      <c r="D11" s="38"/>
      <c r="E11" s="38"/>
      <c r="F11" s="38"/>
      <c r="G11" s="38"/>
      <c r="H11" s="38"/>
      <c r="I11" s="38"/>
      <c r="J11" s="38"/>
      <c r="K11" s="38"/>
      <c r="L11" s="54"/>
      <c r="M11" s="59"/>
    </row>
    <row r="12" ht="32" customHeight="1" spans="1:13">
      <c r="A12" s="36"/>
      <c r="B12" s="37" t="s">
        <v>19</v>
      </c>
      <c r="C12" s="38"/>
      <c r="D12" s="38"/>
      <c r="E12" s="38"/>
      <c r="F12" s="38"/>
      <c r="G12" s="38"/>
      <c r="H12" s="38"/>
      <c r="I12" s="38"/>
      <c r="J12" s="38"/>
      <c r="K12" s="38"/>
      <c r="L12" s="54"/>
      <c r="M12" s="59"/>
    </row>
    <row r="13" ht="32" customHeight="1" spans="2:12">
      <c r="B13" s="37" t="s">
        <v>20</v>
      </c>
      <c r="C13" s="38"/>
      <c r="D13" s="38"/>
      <c r="E13" s="38"/>
      <c r="F13" s="38"/>
      <c r="G13" s="38"/>
      <c r="H13" s="38"/>
      <c r="I13" s="38"/>
      <c r="J13" s="38"/>
      <c r="K13" s="38"/>
      <c r="L13" s="54"/>
    </row>
    <row r="14" ht="40" customHeight="1" spans="2:12">
      <c r="B14" s="37" t="s">
        <v>21</v>
      </c>
      <c r="C14" s="38"/>
      <c r="D14" s="38"/>
      <c r="E14" s="38"/>
      <c r="F14" s="38"/>
      <c r="G14" s="38"/>
      <c r="H14" s="38"/>
      <c r="I14" s="38"/>
      <c r="J14" s="38"/>
      <c r="K14" s="38"/>
      <c r="L14" s="54"/>
    </row>
  </sheetData>
  <sheetProtection formatCells="0" insertHyperlinks="0" autoFilter="0"/>
  <mergeCells count="19">
    <mergeCell ref="B1:L1"/>
    <mergeCell ref="B2:L2"/>
    <mergeCell ref="C3:L3"/>
    <mergeCell ref="C4:J4"/>
    <mergeCell ref="K4:L4"/>
    <mergeCell ref="C5:I5"/>
    <mergeCell ref="K5:L5"/>
    <mergeCell ref="C6:E6"/>
    <mergeCell ref="G6:H6"/>
    <mergeCell ref="I6:L6"/>
    <mergeCell ref="B7:L7"/>
    <mergeCell ref="B9:L9"/>
    <mergeCell ref="B10:L10"/>
    <mergeCell ref="B11:L11"/>
    <mergeCell ref="B12:L12"/>
    <mergeCell ref="B13:L13"/>
    <mergeCell ref="B14:L14"/>
    <mergeCell ref="M4:M6"/>
    <mergeCell ref="M7:M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7"/>
  <sheetViews>
    <sheetView tabSelected="1" zoomScale="77" zoomScaleNormal="77" workbookViewId="0">
      <pane xSplit="1" ySplit="2" topLeftCell="E3" activePane="bottomRight" state="frozen"/>
      <selection/>
      <selection pane="topRight"/>
      <selection pane="bottomLeft"/>
      <selection pane="bottomRight" activeCell="K16" sqref="K16"/>
    </sheetView>
  </sheetViews>
  <sheetFormatPr defaultColWidth="9" defaultRowHeight="20.4"/>
  <cols>
    <col min="1" max="1" width="9" style="1"/>
    <col min="2" max="2" width="24.1538461538462" style="1" customWidth="1"/>
    <col min="3" max="3" width="27.1538461538462" style="1" customWidth="1"/>
    <col min="4" max="4" width="106.307692307692" style="1" customWidth="1"/>
    <col min="5" max="5" width="41.9230769230769" style="1" customWidth="1"/>
    <col min="6" max="6" width="11.8461538461538" style="2" customWidth="1"/>
    <col min="7" max="7" width="31.7307692307692" style="2" customWidth="1"/>
    <col min="8" max="8" width="16.7788461538462" style="2" customWidth="1"/>
    <col min="9" max="9" width="31.0769230769231" style="2" customWidth="1"/>
    <col min="10" max="10" width="18.3461538461538" style="2" customWidth="1"/>
    <col min="11" max="11" width="37.1538461538462" style="2" customWidth="1"/>
    <col min="12" max="34" width="9" style="3"/>
  </cols>
  <sheetData>
    <row r="1" ht="28" customHeight="1" spans="1:11">
      <c r="A1" s="4"/>
      <c r="B1" s="4"/>
      <c r="C1" s="4"/>
      <c r="D1" s="4"/>
      <c r="E1" s="4"/>
      <c r="F1" s="12"/>
      <c r="G1" s="12"/>
      <c r="H1" s="12"/>
      <c r="I1" s="12"/>
      <c r="J1" s="12"/>
      <c r="K1" s="12"/>
    </row>
    <row r="2" ht="46" customHeight="1" spans="1:14">
      <c r="A2" s="5" t="s">
        <v>22</v>
      </c>
      <c r="B2" s="5" t="s">
        <v>23</v>
      </c>
      <c r="C2" s="5" t="s">
        <v>24</v>
      </c>
      <c r="D2" s="5" t="s">
        <v>25</v>
      </c>
      <c r="E2" s="5" t="s">
        <v>26</v>
      </c>
      <c r="F2" s="13" t="s">
        <v>27</v>
      </c>
      <c r="G2" s="13" t="s">
        <v>28</v>
      </c>
      <c r="H2" s="13" t="s">
        <v>29</v>
      </c>
      <c r="I2" s="13" t="s">
        <v>30</v>
      </c>
      <c r="J2" s="13" t="s">
        <v>31</v>
      </c>
      <c r="K2" s="13" t="s">
        <v>32</v>
      </c>
      <c r="N2" s="21"/>
    </row>
    <row r="3" spans="1:11">
      <c r="A3" s="6">
        <v>1</v>
      </c>
      <c r="B3" s="6" t="s">
        <v>33</v>
      </c>
      <c r="C3" s="6" t="s">
        <v>34</v>
      </c>
      <c r="D3" s="6" t="s">
        <v>35</v>
      </c>
      <c r="E3" s="6" t="s">
        <v>36</v>
      </c>
      <c r="F3" s="6">
        <v>12.8</v>
      </c>
      <c r="G3" s="6" t="s">
        <v>37</v>
      </c>
      <c r="H3" s="6" t="s">
        <v>38</v>
      </c>
      <c r="I3" s="6" t="s">
        <v>39</v>
      </c>
      <c r="J3" s="17"/>
      <c r="K3" s="17"/>
    </row>
    <row r="4" spans="1:11">
      <c r="A4" s="6">
        <v>2</v>
      </c>
      <c r="B4" s="6" t="s">
        <v>40</v>
      </c>
      <c r="C4" s="6" t="s">
        <v>41</v>
      </c>
      <c r="D4" s="6" t="s">
        <v>42</v>
      </c>
      <c r="E4" s="6" t="s">
        <v>43</v>
      </c>
      <c r="F4" s="6">
        <v>9.6</v>
      </c>
      <c r="G4" s="6" t="s">
        <v>37</v>
      </c>
      <c r="H4" s="6" t="s">
        <v>38</v>
      </c>
      <c r="I4" s="6" t="s">
        <v>39</v>
      </c>
      <c r="J4" s="17"/>
      <c r="K4" s="17"/>
    </row>
    <row r="5" spans="1:11">
      <c r="A5" s="6">
        <v>3</v>
      </c>
      <c r="B5" s="6" t="s">
        <v>44</v>
      </c>
      <c r="C5" s="6" t="s">
        <v>45</v>
      </c>
      <c r="D5" s="6" t="s">
        <v>46</v>
      </c>
      <c r="E5" s="6" t="s">
        <v>47</v>
      </c>
      <c r="F5" s="6">
        <v>9.6</v>
      </c>
      <c r="G5" s="6" t="s">
        <v>48</v>
      </c>
      <c r="H5" s="6" t="s">
        <v>49</v>
      </c>
      <c r="I5" s="6" t="s">
        <v>50</v>
      </c>
      <c r="J5" s="17"/>
      <c r="K5" s="17"/>
    </row>
    <row r="6" spans="1:11">
      <c r="A6" s="6">
        <v>4</v>
      </c>
      <c r="B6" s="6" t="s">
        <v>51</v>
      </c>
      <c r="C6" s="6" t="s">
        <v>52</v>
      </c>
      <c r="D6" s="6" t="s">
        <v>53</v>
      </c>
      <c r="E6" s="6" t="s">
        <v>54</v>
      </c>
      <c r="F6" s="6">
        <v>9.6</v>
      </c>
      <c r="G6" s="6" t="s">
        <v>37</v>
      </c>
      <c r="H6" s="6" t="s">
        <v>38</v>
      </c>
      <c r="I6" s="6" t="s">
        <v>39</v>
      </c>
      <c r="J6" s="17"/>
      <c r="K6" s="17"/>
    </row>
    <row r="7" spans="1:11">
      <c r="A7" s="6">
        <v>5</v>
      </c>
      <c r="B7" s="6" t="s">
        <v>55</v>
      </c>
      <c r="C7" s="6" t="s">
        <v>56</v>
      </c>
      <c r="D7" s="6" t="s">
        <v>35</v>
      </c>
      <c r="E7" s="6" t="s">
        <v>57</v>
      </c>
      <c r="F7" s="6">
        <v>12.8</v>
      </c>
      <c r="G7" s="6" t="s">
        <v>37</v>
      </c>
      <c r="H7" s="6" t="s">
        <v>38</v>
      </c>
      <c r="I7" s="6" t="s">
        <v>39</v>
      </c>
      <c r="J7" s="17"/>
      <c r="K7" s="17"/>
    </row>
    <row r="8" spans="1:11">
      <c r="A8" s="6">
        <v>6</v>
      </c>
      <c r="B8" s="6" t="s">
        <v>58</v>
      </c>
      <c r="C8" s="6" t="s">
        <v>59</v>
      </c>
      <c r="D8" s="6" t="s">
        <v>60</v>
      </c>
      <c r="E8" s="6" t="s">
        <v>61</v>
      </c>
      <c r="F8" s="6">
        <v>12.8</v>
      </c>
      <c r="G8" s="6" t="s">
        <v>62</v>
      </c>
      <c r="H8" s="6" t="s">
        <v>63</v>
      </c>
      <c r="I8" s="6" t="s">
        <v>15</v>
      </c>
      <c r="J8" s="17"/>
      <c r="K8" s="17"/>
    </row>
    <row r="9" spans="1:11">
      <c r="A9" s="6">
        <v>7</v>
      </c>
      <c r="B9" s="6" t="s">
        <v>64</v>
      </c>
      <c r="C9" s="6" t="s">
        <v>65</v>
      </c>
      <c r="D9" s="6" t="s">
        <v>66</v>
      </c>
      <c r="E9" s="6" t="s">
        <v>67</v>
      </c>
      <c r="F9" s="6">
        <v>9.6</v>
      </c>
      <c r="G9" s="6" t="s">
        <v>37</v>
      </c>
      <c r="H9" s="6" t="s">
        <v>38</v>
      </c>
      <c r="I9" s="6" t="s">
        <v>39</v>
      </c>
      <c r="J9" s="17"/>
      <c r="K9" s="17"/>
    </row>
    <row r="10" spans="1:11">
      <c r="A10" s="6">
        <v>8</v>
      </c>
      <c r="B10" s="6" t="s">
        <v>68</v>
      </c>
      <c r="C10" s="6" t="s">
        <v>69</v>
      </c>
      <c r="D10" s="6" t="s">
        <v>70</v>
      </c>
      <c r="E10" s="6" t="s">
        <v>71</v>
      </c>
      <c r="F10" s="6">
        <v>9.6</v>
      </c>
      <c r="G10" s="6" t="s">
        <v>72</v>
      </c>
      <c r="H10" s="6" t="s">
        <v>63</v>
      </c>
      <c r="I10" s="6" t="s">
        <v>15</v>
      </c>
      <c r="J10" s="17"/>
      <c r="K10" s="17"/>
    </row>
    <row r="11" spans="1:11">
      <c r="A11" s="6">
        <v>9</v>
      </c>
      <c r="B11" s="6" t="s">
        <v>73</v>
      </c>
      <c r="C11" s="6" t="s">
        <v>74</v>
      </c>
      <c r="D11" s="6" t="s">
        <v>75</v>
      </c>
      <c r="E11" s="6" t="s">
        <v>76</v>
      </c>
      <c r="F11" s="6">
        <v>9.6</v>
      </c>
      <c r="G11" s="6" t="s">
        <v>37</v>
      </c>
      <c r="H11" s="6" t="s">
        <v>77</v>
      </c>
      <c r="I11" s="6" t="s">
        <v>78</v>
      </c>
      <c r="J11" s="17"/>
      <c r="K11" s="17"/>
    </row>
    <row r="12" spans="1:11">
      <c r="A12" s="6">
        <v>10</v>
      </c>
      <c r="B12" s="6" t="s">
        <v>79</v>
      </c>
      <c r="C12" s="6" t="s">
        <v>80</v>
      </c>
      <c r="D12" s="6" t="s">
        <v>81</v>
      </c>
      <c r="E12" s="6" t="s">
        <v>82</v>
      </c>
      <c r="F12" s="6">
        <v>15.8</v>
      </c>
      <c r="G12" s="6" t="s">
        <v>62</v>
      </c>
      <c r="H12" s="6" t="s">
        <v>38</v>
      </c>
      <c r="I12" s="6" t="s">
        <v>39</v>
      </c>
      <c r="J12" s="17"/>
      <c r="K12" s="17"/>
    </row>
    <row r="13" spans="1:11">
      <c r="A13" s="6">
        <v>11</v>
      </c>
      <c r="B13" s="6" t="s">
        <v>83</v>
      </c>
      <c r="C13" s="6" t="s">
        <v>84</v>
      </c>
      <c r="D13" s="6" t="s">
        <v>85</v>
      </c>
      <c r="E13" s="6" t="s">
        <v>86</v>
      </c>
      <c r="F13" s="6">
        <v>12</v>
      </c>
      <c r="G13" s="6" t="s">
        <v>87</v>
      </c>
      <c r="H13" s="6" t="s">
        <v>38</v>
      </c>
      <c r="I13" s="6" t="s">
        <v>39</v>
      </c>
      <c r="J13" s="17"/>
      <c r="K13" s="17"/>
    </row>
    <row r="14" spans="1:11">
      <c r="A14" s="6">
        <v>12</v>
      </c>
      <c r="B14" s="6" t="s">
        <v>88</v>
      </c>
      <c r="C14" s="6" t="s">
        <v>89</v>
      </c>
      <c r="D14" s="6" t="s">
        <v>90</v>
      </c>
      <c r="E14" s="6" t="s">
        <v>91</v>
      </c>
      <c r="F14" s="6">
        <v>10.2</v>
      </c>
      <c r="G14" s="6" t="s">
        <v>92</v>
      </c>
      <c r="H14" s="6" t="s">
        <v>63</v>
      </c>
      <c r="I14" s="6" t="s">
        <v>15</v>
      </c>
      <c r="J14" s="17"/>
      <c r="K14" s="17"/>
    </row>
    <row r="15" spans="1:11">
      <c r="A15" s="6">
        <v>13</v>
      </c>
      <c r="B15" s="6" t="s">
        <v>93</v>
      </c>
      <c r="C15" s="6" t="s">
        <v>94</v>
      </c>
      <c r="D15" s="6" t="s">
        <v>95</v>
      </c>
      <c r="E15" s="6" t="s">
        <v>96</v>
      </c>
      <c r="F15" s="6">
        <v>9.6</v>
      </c>
      <c r="G15" s="6" t="s">
        <v>87</v>
      </c>
      <c r="H15" s="6" t="s">
        <v>38</v>
      </c>
      <c r="I15" s="6" t="s">
        <v>39</v>
      </c>
      <c r="J15" s="17"/>
      <c r="K15" s="17"/>
    </row>
    <row r="16" spans="1:11">
      <c r="A16" s="6">
        <v>14</v>
      </c>
      <c r="B16" s="6" t="s">
        <v>97</v>
      </c>
      <c r="C16" s="6" t="s">
        <v>98</v>
      </c>
      <c r="D16" s="6" t="s">
        <v>99</v>
      </c>
      <c r="E16" s="6" t="s">
        <v>100</v>
      </c>
      <c r="F16" s="6">
        <v>14.8</v>
      </c>
      <c r="G16" s="6" t="s">
        <v>101</v>
      </c>
      <c r="H16" s="6" t="s">
        <v>102</v>
      </c>
      <c r="I16" s="6" t="s">
        <v>103</v>
      </c>
      <c r="J16" s="17"/>
      <c r="K16" s="17"/>
    </row>
    <row r="17" spans="1:11">
      <c r="A17" s="6">
        <v>15</v>
      </c>
      <c r="B17" s="6" t="s">
        <v>104</v>
      </c>
      <c r="C17" s="6" t="s">
        <v>105</v>
      </c>
      <c r="D17" s="6" t="s">
        <v>53</v>
      </c>
      <c r="E17" s="6" t="s">
        <v>54</v>
      </c>
      <c r="F17" s="6">
        <v>9.6</v>
      </c>
      <c r="G17" s="6" t="s">
        <v>62</v>
      </c>
      <c r="H17" s="6" t="s">
        <v>38</v>
      </c>
      <c r="I17" s="6" t="s">
        <v>39</v>
      </c>
      <c r="J17" s="17"/>
      <c r="K17" s="17"/>
    </row>
    <row r="18" spans="1:11">
      <c r="A18" s="6">
        <v>16</v>
      </c>
      <c r="B18" s="6" t="s">
        <v>106</v>
      </c>
      <c r="C18" s="6" t="s">
        <v>107</v>
      </c>
      <c r="D18" s="6" t="s">
        <v>108</v>
      </c>
      <c r="E18" s="6" t="s">
        <v>109</v>
      </c>
      <c r="F18" s="6">
        <v>56</v>
      </c>
      <c r="G18" s="6" t="s">
        <v>92</v>
      </c>
      <c r="H18" s="6" t="s">
        <v>77</v>
      </c>
      <c r="I18" s="6" t="s">
        <v>110</v>
      </c>
      <c r="J18" s="17"/>
      <c r="K18" s="17"/>
    </row>
    <row r="19" spans="1:11">
      <c r="A19" s="6">
        <v>17</v>
      </c>
      <c r="B19" s="6" t="s">
        <v>111</v>
      </c>
      <c r="C19" s="6" t="s">
        <v>112</v>
      </c>
      <c r="D19" s="6" t="s">
        <v>113</v>
      </c>
      <c r="E19" s="6" t="s">
        <v>114</v>
      </c>
      <c r="F19" s="6">
        <v>41.6</v>
      </c>
      <c r="G19" s="6" t="s">
        <v>92</v>
      </c>
      <c r="H19" s="6" t="s">
        <v>77</v>
      </c>
      <c r="I19" s="6" t="s">
        <v>110</v>
      </c>
      <c r="J19" s="17"/>
      <c r="K19" s="17"/>
    </row>
    <row r="20" spans="1:11">
      <c r="A20" s="6">
        <v>18</v>
      </c>
      <c r="B20" s="6" t="s">
        <v>115</v>
      </c>
      <c r="C20" s="6" t="s">
        <v>116</v>
      </c>
      <c r="D20" s="6" t="s">
        <v>117</v>
      </c>
      <c r="E20" s="6" t="s">
        <v>118</v>
      </c>
      <c r="F20" s="6">
        <v>20</v>
      </c>
      <c r="G20" s="6" t="s">
        <v>37</v>
      </c>
      <c r="H20" s="6" t="s">
        <v>38</v>
      </c>
      <c r="I20" s="6" t="s">
        <v>119</v>
      </c>
      <c r="J20" s="17"/>
      <c r="K20" s="17"/>
    </row>
    <row r="21" spans="1:11">
      <c r="A21" s="6">
        <v>19</v>
      </c>
      <c r="B21" s="6" t="s">
        <v>120</v>
      </c>
      <c r="C21" s="6" t="s">
        <v>121</v>
      </c>
      <c r="D21" s="6" t="s">
        <v>122</v>
      </c>
      <c r="E21" s="6" t="s">
        <v>123</v>
      </c>
      <c r="F21" s="6">
        <v>9.6</v>
      </c>
      <c r="G21" s="6" t="s">
        <v>124</v>
      </c>
      <c r="H21" s="6" t="s">
        <v>63</v>
      </c>
      <c r="I21" s="6" t="s">
        <v>125</v>
      </c>
      <c r="J21" s="17"/>
      <c r="K21" s="17"/>
    </row>
    <row r="22" spans="1:11">
      <c r="A22" s="7" t="s">
        <v>126</v>
      </c>
      <c r="B22" s="8"/>
      <c r="C22" s="8"/>
      <c r="D22" s="8"/>
      <c r="E22" s="14"/>
      <c r="F22" s="15">
        <f>SUM(F3:F21)</f>
        <v>295.2</v>
      </c>
      <c r="G22" s="16"/>
      <c r="H22" s="16"/>
      <c r="I22" s="16"/>
      <c r="J22" s="16"/>
      <c r="K22" s="20"/>
    </row>
    <row r="23" spans="1:11">
      <c r="A23" s="6">
        <v>20</v>
      </c>
      <c r="B23" s="9" t="s">
        <v>127</v>
      </c>
      <c r="C23" s="6" t="s">
        <v>128</v>
      </c>
      <c r="D23" s="6" t="s">
        <v>117</v>
      </c>
      <c r="E23" s="6" t="s">
        <v>129</v>
      </c>
      <c r="F23" s="6">
        <v>26</v>
      </c>
      <c r="G23" s="6" t="s">
        <v>37</v>
      </c>
      <c r="H23" s="17" t="s">
        <v>38</v>
      </c>
      <c r="I23" s="17" t="s">
        <v>119</v>
      </c>
      <c r="J23" s="17"/>
      <c r="K23" s="17"/>
    </row>
    <row r="24" spans="1:11">
      <c r="A24" s="6">
        <v>21</v>
      </c>
      <c r="B24" s="9" t="s">
        <v>130</v>
      </c>
      <c r="C24" s="6" t="s">
        <v>131</v>
      </c>
      <c r="D24" s="10" t="s">
        <v>132</v>
      </c>
      <c r="E24" s="10" t="s">
        <v>76</v>
      </c>
      <c r="F24" s="6">
        <v>14</v>
      </c>
      <c r="G24" s="18" t="s">
        <v>37</v>
      </c>
      <c r="H24" s="18" t="s">
        <v>77</v>
      </c>
      <c r="I24" s="18" t="s">
        <v>133</v>
      </c>
      <c r="J24" s="17"/>
      <c r="K24" s="17"/>
    </row>
    <row r="25" spans="1:11">
      <c r="A25" s="6">
        <v>22</v>
      </c>
      <c r="B25" s="9" t="s">
        <v>130</v>
      </c>
      <c r="C25" s="6" t="s">
        <v>131</v>
      </c>
      <c r="D25" s="11"/>
      <c r="E25" s="11"/>
      <c r="F25" s="6">
        <v>1</v>
      </c>
      <c r="G25" s="19"/>
      <c r="H25" s="19" t="s">
        <v>77</v>
      </c>
      <c r="I25" s="19" t="s">
        <v>133</v>
      </c>
      <c r="J25" s="17" t="s">
        <v>134</v>
      </c>
      <c r="K25" s="17"/>
    </row>
    <row r="26" spans="1:11">
      <c r="A26" s="7" t="s">
        <v>135</v>
      </c>
      <c r="B26" s="8"/>
      <c r="C26" s="8"/>
      <c r="D26" s="8"/>
      <c r="E26" s="14"/>
      <c r="F26" s="15">
        <f>SUM(F23:F25)</f>
        <v>41</v>
      </c>
      <c r="G26" s="16"/>
      <c r="H26" s="16"/>
      <c r="I26" s="16"/>
      <c r="J26" s="16"/>
      <c r="K26" s="20"/>
    </row>
    <row r="27" spans="1:11">
      <c r="A27" s="7" t="s">
        <v>136</v>
      </c>
      <c r="B27" s="8"/>
      <c r="C27" s="8"/>
      <c r="D27" s="8"/>
      <c r="E27" s="14"/>
      <c r="F27" s="15">
        <f>SUM(F26+F22)</f>
        <v>336.2</v>
      </c>
      <c r="G27" s="16"/>
      <c r="H27" s="16"/>
      <c r="I27" s="16"/>
      <c r="J27" s="16"/>
      <c r="K27" s="20"/>
    </row>
  </sheetData>
  <sheetProtection formatCells="0" insertHyperlinks="0" autoFilter="0"/>
  <autoFilter ref="A2:K27"/>
  <mergeCells count="12">
    <mergeCell ref="A1:K1"/>
    <mergeCell ref="A22:E22"/>
    <mergeCell ref="F22:K22"/>
    <mergeCell ref="A26:E26"/>
    <mergeCell ref="F26:K26"/>
    <mergeCell ref="A27:E27"/>
    <mergeCell ref="F27:K27"/>
    <mergeCell ref="D24:D25"/>
    <mergeCell ref="E24:E25"/>
    <mergeCell ref="G24:G25"/>
    <mergeCell ref="H24:H25"/>
    <mergeCell ref="I24:I25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2021-04-16T16:07:00Z</dcterms:created>
  <dcterms:modified xsi:type="dcterms:W3CDTF">2022-03-08T10:05:35Z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