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<sst xmlns="http://schemas.openxmlformats.org/spreadsheetml/2006/main" count="210" uniqueCount="35">
  <si>
    <t>2020年宇达水电气初终数值及汇总表表</t>
  </si>
  <si>
    <t>序号</t>
  </si>
  <si>
    <t>楼号</t>
  </si>
  <si>
    <t>楼层</t>
  </si>
  <si>
    <t>开始日期</t>
  </si>
  <si>
    <t>开始数值</t>
  </si>
  <si>
    <t>结束日期</t>
  </si>
  <si>
    <t>结束数值</t>
  </si>
  <si>
    <t>变比/倍</t>
  </si>
  <si>
    <r>
      <rPr>
        <sz val="11"/>
        <color theme="1"/>
        <rFont val="仿宋"/>
        <charset val="134"/>
      </rPr>
      <t>用量/m</t>
    </r>
    <r>
      <rPr>
        <sz val="11"/>
        <color theme="1"/>
        <rFont val="宋体"/>
        <charset val="134"/>
      </rPr>
      <t>³</t>
    </r>
  </si>
  <si>
    <t>预算单价/元</t>
  </si>
  <si>
    <t>使用金额/元</t>
  </si>
  <si>
    <t>备注</t>
  </si>
  <si>
    <t>31号1单元</t>
  </si>
  <si>
    <t>2层燃气表</t>
  </si>
  <si>
    <t>3层燃气表</t>
  </si>
  <si>
    <t>4层燃气表</t>
  </si>
  <si>
    <t>表坏</t>
  </si>
  <si>
    <t>5层燃气表</t>
  </si>
  <si>
    <t>6层燃气表</t>
  </si>
  <si>
    <t>7层燃气表</t>
  </si>
  <si>
    <t>2层电表</t>
  </si>
  <si>
    <t>2层水表</t>
  </si>
  <si>
    <t>31号2单元</t>
  </si>
  <si>
    <t>31号3单元</t>
  </si>
  <si>
    <t>6号</t>
  </si>
  <si>
    <t>45号</t>
  </si>
  <si>
    <t>58号</t>
  </si>
  <si>
    <t>62号</t>
  </si>
  <si>
    <t>72号</t>
  </si>
  <si>
    <t>75号</t>
  </si>
  <si>
    <t>总计</t>
  </si>
  <si>
    <t>燃气</t>
  </si>
  <si>
    <t>电</t>
  </si>
  <si>
    <t>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</si>
</sst>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1"/>
      <color theme="1"/>
      <name val="仿宋"/>
      <charset val="134"/>
    </font>
    <font>
      <sz val="16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20" fillId="22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6"/>
  <sheetViews>
    <sheetView tabSelected="1" topLeftCell="A64" workbookViewId="0">
      <selection activeCell="L82" sqref="L82"/>
    </sheetView>
  </sheetViews>
  <sheetFormatPr defaultColWidth="9" defaultRowHeight="13.5"/>
  <cols>
    <col min="1" max="1" width="5.875" customWidth="1"/>
    <col min="2" max="2" width="10.75" customWidth="1"/>
    <col min="3" max="3" width="11" customWidth="1"/>
    <col min="4" max="8" width="13.625" customWidth="1"/>
    <col min="9" max="9" width="11.25" customWidth="1"/>
    <col min="10" max="11" width="13.625" customWidth="1"/>
    <col min="12" max="12" width="25.375" customWidth="1"/>
  </cols>
  <sheetData>
    <row r="1" ht="42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6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spans="1:12">
      <c r="A3" s="3">
        <v>1</v>
      </c>
      <c r="B3" s="4" t="s">
        <v>13</v>
      </c>
      <c r="C3" s="3" t="s">
        <v>14</v>
      </c>
      <c r="D3" s="5">
        <v>43831</v>
      </c>
      <c r="E3" s="6">
        <v>10418</v>
      </c>
      <c r="F3" s="7">
        <v>44196</v>
      </c>
      <c r="G3" s="6">
        <v>14455</v>
      </c>
      <c r="H3" s="6">
        <v>1</v>
      </c>
      <c r="I3" s="6">
        <f>G3-E3</f>
        <v>4037</v>
      </c>
      <c r="J3" s="6">
        <v>2.28</v>
      </c>
      <c r="K3" s="6">
        <f>I3*J3</f>
        <v>9204.36</v>
      </c>
      <c r="L3" s="3"/>
    </row>
    <row r="4" spans="1:12">
      <c r="A4" s="3">
        <v>2</v>
      </c>
      <c r="B4" s="8"/>
      <c r="C4" s="3" t="s">
        <v>15</v>
      </c>
      <c r="D4" s="9"/>
      <c r="E4" s="6">
        <v>9479</v>
      </c>
      <c r="F4" s="7"/>
      <c r="G4" s="6">
        <v>13779</v>
      </c>
      <c r="H4" s="6">
        <v>1</v>
      </c>
      <c r="I4" s="6">
        <f>G4-E4</f>
        <v>4300</v>
      </c>
      <c r="J4" s="6">
        <v>2.28</v>
      </c>
      <c r="K4" s="6">
        <f t="shared" ref="K4:K10" si="0">I4*J4</f>
        <v>9804</v>
      </c>
      <c r="L4" s="3"/>
    </row>
    <row r="5" spans="1:12">
      <c r="A5" s="3">
        <v>3</v>
      </c>
      <c r="B5" s="8"/>
      <c r="C5" s="3" t="s">
        <v>16</v>
      </c>
      <c r="D5" s="9"/>
      <c r="E5" s="6" t="s">
        <v>17</v>
      </c>
      <c r="F5" s="7"/>
      <c r="G5" s="6" t="s">
        <v>17</v>
      </c>
      <c r="H5" s="6">
        <v>1</v>
      </c>
      <c r="I5" s="6">
        <v>0</v>
      </c>
      <c r="J5" s="6">
        <v>2.28</v>
      </c>
      <c r="K5" s="6">
        <f t="shared" si="0"/>
        <v>0</v>
      </c>
      <c r="L5" s="3"/>
    </row>
    <row r="6" spans="1:12">
      <c r="A6" s="3">
        <v>4</v>
      </c>
      <c r="B6" s="8"/>
      <c r="C6" s="3" t="s">
        <v>18</v>
      </c>
      <c r="D6" s="9"/>
      <c r="E6" s="6">
        <v>10356</v>
      </c>
      <c r="F6" s="7"/>
      <c r="G6" s="6">
        <v>14661</v>
      </c>
      <c r="H6" s="6">
        <v>1</v>
      </c>
      <c r="I6" s="6">
        <f>G6-E6</f>
        <v>4305</v>
      </c>
      <c r="J6" s="6">
        <v>2.28</v>
      </c>
      <c r="K6" s="6">
        <f t="shared" si="0"/>
        <v>9815.4</v>
      </c>
      <c r="L6" s="3"/>
    </row>
    <row r="7" spans="1:12">
      <c r="A7" s="3">
        <v>5</v>
      </c>
      <c r="B7" s="8"/>
      <c r="C7" s="3" t="s">
        <v>19</v>
      </c>
      <c r="D7" s="9"/>
      <c r="E7" s="6" t="s">
        <v>17</v>
      </c>
      <c r="F7" s="7"/>
      <c r="G7" s="6" t="s">
        <v>17</v>
      </c>
      <c r="H7" s="6">
        <v>1</v>
      </c>
      <c r="I7" s="6">
        <v>0</v>
      </c>
      <c r="J7" s="6">
        <v>2.28</v>
      </c>
      <c r="K7" s="6">
        <f t="shared" si="0"/>
        <v>0</v>
      </c>
      <c r="L7" s="3"/>
    </row>
    <row r="8" spans="1:12">
      <c r="A8" s="3">
        <v>6</v>
      </c>
      <c r="B8" s="8"/>
      <c r="C8" s="3" t="s">
        <v>20</v>
      </c>
      <c r="D8" s="9"/>
      <c r="E8" s="6">
        <v>11070</v>
      </c>
      <c r="F8" s="7"/>
      <c r="G8" s="6">
        <v>14921</v>
      </c>
      <c r="H8" s="6">
        <v>1</v>
      </c>
      <c r="I8" s="6">
        <f>G8-E8</f>
        <v>3851</v>
      </c>
      <c r="J8" s="6">
        <v>2.28</v>
      </c>
      <c r="K8" s="6">
        <f t="shared" si="0"/>
        <v>8780.28</v>
      </c>
      <c r="L8" s="3"/>
    </row>
    <row r="9" spans="1:12">
      <c r="A9" s="3">
        <v>7</v>
      </c>
      <c r="B9" s="8"/>
      <c r="C9" s="3" t="s">
        <v>21</v>
      </c>
      <c r="D9" s="9"/>
      <c r="E9" s="6">
        <v>913</v>
      </c>
      <c r="F9" s="7"/>
      <c r="G9" s="6">
        <v>1276</v>
      </c>
      <c r="H9" s="6">
        <v>15</v>
      </c>
      <c r="I9" s="6">
        <f>(G9-E9)*15</f>
        <v>5445</v>
      </c>
      <c r="J9" s="6">
        <v>0.8</v>
      </c>
      <c r="K9" s="6">
        <f t="shared" si="0"/>
        <v>4356</v>
      </c>
      <c r="L9" s="3"/>
    </row>
    <row r="10" spans="1:12">
      <c r="A10" s="3">
        <v>8</v>
      </c>
      <c r="B10" s="8"/>
      <c r="C10" s="3" t="s">
        <v>22</v>
      </c>
      <c r="D10" s="9"/>
      <c r="E10" s="6">
        <v>11</v>
      </c>
      <c r="F10" s="7"/>
      <c r="G10" s="6">
        <v>12</v>
      </c>
      <c r="H10" s="6">
        <v>1</v>
      </c>
      <c r="I10" s="6">
        <f t="shared" ref="I10:I16" si="1">G10-E10</f>
        <v>1</v>
      </c>
      <c r="J10" s="6">
        <v>5</v>
      </c>
      <c r="K10" s="6">
        <f t="shared" si="0"/>
        <v>5</v>
      </c>
      <c r="L10" s="3"/>
    </row>
    <row r="11" spans="1:12">
      <c r="A11" s="3">
        <v>9</v>
      </c>
      <c r="B11" s="4" t="s">
        <v>23</v>
      </c>
      <c r="C11" s="3" t="s">
        <v>14</v>
      </c>
      <c r="D11" s="5">
        <v>43831</v>
      </c>
      <c r="E11" s="6">
        <v>7562</v>
      </c>
      <c r="F11" s="7">
        <v>44196</v>
      </c>
      <c r="G11" s="6">
        <v>9883</v>
      </c>
      <c r="H11" s="6">
        <v>1</v>
      </c>
      <c r="I11" s="6">
        <f t="shared" si="1"/>
        <v>2321</v>
      </c>
      <c r="J11" s="6">
        <v>2.28</v>
      </c>
      <c r="K11" s="6">
        <f t="shared" ref="K11:K42" si="2">I11*J11</f>
        <v>5291.88</v>
      </c>
      <c r="L11" s="3"/>
    </row>
    <row r="12" spans="1:12">
      <c r="A12" s="3">
        <v>10</v>
      </c>
      <c r="B12" s="8"/>
      <c r="C12" s="3" t="s">
        <v>15</v>
      </c>
      <c r="D12" s="9"/>
      <c r="E12" s="6">
        <v>7424</v>
      </c>
      <c r="F12" s="7"/>
      <c r="G12" s="6">
        <v>9673</v>
      </c>
      <c r="H12" s="6">
        <v>1</v>
      </c>
      <c r="I12" s="6">
        <f t="shared" si="1"/>
        <v>2249</v>
      </c>
      <c r="J12" s="6">
        <v>2.28</v>
      </c>
      <c r="K12" s="6">
        <f t="shared" si="2"/>
        <v>5127.72</v>
      </c>
      <c r="L12" s="3"/>
    </row>
    <row r="13" spans="1:12">
      <c r="A13" s="3">
        <v>11</v>
      </c>
      <c r="B13" s="8"/>
      <c r="C13" s="3" t="s">
        <v>16</v>
      </c>
      <c r="D13" s="9"/>
      <c r="E13" s="6">
        <v>6905</v>
      </c>
      <c r="F13" s="7"/>
      <c r="G13" s="6">
        <v>9152</v>
      </c>
      <c r="H13" s="6">
        <v>1</v>
      </c>
      <c r="I13" s="6">
        <f t="shared" si="1"/>
        <v>2247</v>
      </c>
      <c r="J13" s="6">
        <v>2.28</v>
      </c>
      <c r="K13" s="6">
        <f t="shared" si="2"/>
        <v>5123.16</v>
      </c>
      <c r="L13" s="3"/>
    </row>
    <row r="14" spans="1:12">
      <c r="A14" s="3">
        <v>12</v>
      </c>
      <c r="B14" s="8"/>
      <c r="C14" s="3" t="s">
        <v>18</v>
      </c>
      <c r="D14" s="9"/>
      <c r="E14" s="6">
        <v>6885</v>
      </c>
      <c r="F14" s="7"/>
      <c r="G14" s="6">
        <v>9625</v>
      </c>
      <c r="H14" s="6">
        <v>1</v>
      </c>
      <c r="I14" s="6">
        <f t="shared" si="1"/>
        <v>2740</v>
      </c>
      <c r="J14" s="6">
        <v>2.28</v>
      </c>
      <c r="K14" s="6">
        <f t="shared" si="2"/>
        <v>6247.2</v>
      </c>
      <c r="L14" s="3"/>
    </row>
    <row r="15" spans="1:12">
      <c r="A15" s="3">
        <v>13</v>
      </c>
      <c r="B15" s="8"/>
      <c r="C15" s="3" t="s">
        <v>19</v>
      </c>
      <c r="D15" s="9"/>
      <c r="E15" s="6">
        <v>6874</v>
      </c>
      <c r="F15" s="7"/>
      <c r="G15" s="6">
        <v>9448</v>
      </c>
      <c r="H15" s="6">
        <v>1</v>
      </c>
      <c r="I15" s="6">
        <f t="shared" si="1"/>
        <v>2574</v>
      </c>
      <c r="J15" s="6">
        <v>2.28</v>
      </c>
      <c r="K15" s="6">
        <f t="shared" si="2"/>
        <v>5868.72</v>
      </c>
      <c r="L15" s="3"/>
    </row>
    <row r="16" spans="1:12">
      <c r="A16" s="3">
        <v>14</v>
      </c>
      <c r="B16" s="8"/>
      <c r="C16" s="3" t="s">
        <v>20</v>
      </c>
      <c r="D16" s="9"/>
      <c r="E16" s="6">
        <v>6642</v>
      </c>
      <c r="F16" s="7"/>
      <c r="G16" s="6">
        <v>9485</v>
      </c>
      <c r="H16" s="6">
        <v>1</v>
      </c>
      <c r="I16" s="6">
        <f t="shared" si="1"/>
        <v>2843</v>
      </c>
      <c r="J16" s="6">
        <v>2.28</v>
      </c>
      <c r="K16" s="6">
        <f t="shared" si="2"/>
        <v>6482.04</v>
      </c>
      <c r="L16" s="3"/>
    </row>
    <row r="17" spans="1:12">
      <c r="A17" s="3">
        <v>15</v>
      </c>
      <c r="B17" s="8"/>
      <c r="C17" s="3" t="s">
        <v>21</v>
      </c>
      <c r="D17" s="9"/>
      <c r="E17" s="6">
        <v>959</v>
      </c>
      <c r="F17" s="7"/>
      <c r="G17" s="6">
        <v>1305</v>
      </c>
      <c r="H17" s="6">
        <v>15</v>
      </c>
      <c r="I17" s="6">
        <f>(G17-E17)*15</f>
        <v>5190</v>
      </c>
      <c r="J17" s="6">
        <v>0.8</v>
      </c>
      <c r="K17" s="6">
        <f t="shared" si="2"/>
        <v>4152</v>
      </c>
      <c r="L17" s="3"/>
    </row>
    <row r="18" spans="1:12">
      <c r="A18" s="3">
        <v>16</v>
      </c>
      <c r="B18" s="8"/>
      <c r="C18" s="3" t="s">
        <v>22</v>
      </c>
      <c r="D18" s="9"/>
      <c r="E18" s="6">
        <v>2</v>
      </c>
      <c r="F18" s="7"/>
      <c r="G18" s="6">
        <v>4</v>
      </c>
      <c r="H18" s="6">
        <v>1</v>
      </c>
      <c r="I18" s="6">
        <f>G18-E18</f>
        <v>2</v>
      </c>
      <c r="J18" s="6">
        <v>5</v>
      </c>
      <c r="K18" s="6">
        <f t="shared" si="2"/>
        <v>10</v>
      </c>
      <c r="L18" s="3"/>
    </row>
    <row r="19" spans="1:12">
      <c r="A19" s="3">
        <v>17</v>
      </c>
      <c r="B19" s="4" t="s">
        <v>24</v>
      </c>
      <c r="C19" s="3" t="s">
        <v>14</v>
      </c>
      <c r="D19" s="5">
        <v>43831</v>
      </c>
      <c r="E19" s="6">
        <v>8840</v>
      </c>
      <c r="F19" s="7">
        <v>44196</v>
      </c>
      <c r="G19" s="6">
        <v>11417</v>
      </c>
      <c r="H19" s="6">
        <v>1</v>
      </c>
      <c r="I19" s="6">
        <f t="shared" ref="I19:I24" si="3">G19-E19</f>
        <v>2577</v>
      </c>
      <c r="J19" s="6">
        <v>2.28</v>
      </c>
      <c r="K19" s="6">
        <f t="shared" si="2"/>
        <v>5875.56</v>
      </c>
      <c r="L19" s="3"/>
    </row>
    <row r="20" spans="1:12">
      <c r="A20" s="3">
        <v>18</v>
      </c>
      <c r="B20" s="8"/>
      <c r="C20" s="3" t="s">
        <v>15</v>
      </c>
      <c r="D20" s="9"/>
      <c r="E20" s="6">
        <v>6814</v>
      </c>
      <c r="F20" s="7"/>
      <c r="G20" s="6">
        <v>9453</v>
      </c>
      <c r="H20" s="6">
        <v>1</v>
      </c>
      <c r="I20" s="6">
        <f t="shared" si="3"/>
        <v>2639</v>
      </c>
      <c r="J20" s="6">
        <v>2.28</v>
      </c>
      <c r="K20" s="6">
        <f t="shared" si="2"/>
        <v>6016.92</v>
      </c>
      <c r="L20" s="3"/>
    </row>
    <row r="21" spans="1:12">
      <c r="A21" s="3">
        <v>19</v>
      </c>
      <c r="B21" s="8"/>
      <c r="C21" s="3" t="s">
        <v>16</v>
      </c>
      <c r="D21" s="9"/>
      <c r="E21" s="6">
        <v>5409</v>
      </c>
      <c r="F21" s="7"/>
      <c r="G21" s="6">
        <v>8340</v>
      </c>
      <c r="H21" s="6">
        <v>1</v>
      </c>
      <c r="I21" s="6">
        <f t="shared" si="3"/>
        <v>2931</v>
      </c>
      <c r="J21" s="6">
        <v>2.28</v>
      </c>
      <c r="K21" s="6">
        <f t="shared" si="2"/>
        <v>6682.68</v>
      </c>
      <c r="L21" s="3"/>
    </row>
    <row r="22" spans="1:12">
      <c r="A22" s="3">
        <v>20</v>
      </c>
      <c r="B22" s="8"/>
      <c r="C22" s="3" t="s">
        <v>18</v>
      </c>
      <c r="D22" s="9"/>
      <c r="E22" s="6">
        <v>7660</v>
      </c>
      <c r="F22" s="7"/>
      <c r="G22" s="6">
        <v>10610</v>
      </c>
      <c r="H22" s="6">
        <v>1</v>
      </c>
      <c r="I22" s="6">
        <f t="shared" si="3"/>
        <v>2950</v>
      </c>
      <c r="J22" s="6">
        <v>2.28</v>
      </c>
      <c r="K22" s="6">
        <f t="shared" si="2"/>
        <v>6726</v>
      </c>
      <c r="L22" s="3"/>
    </row>
    <row r="23" spans="1:12">
      <c r="A23" s="3">
        <v>21</v>
      </c>
      <c r="B23" s="8"/>
      <c r="C23" s="3" t="s">
        <v>19</v>
      </c>
      <c r="D23" s="9"/>
      <c r="E23" s="6">
        <v>5922</v>
      </c>
      <c r="F23" s="7"/>
      <c r="G23" s="6">
        <v>8445</v>
      </c>
      <c r="H23" s="6">
        <v>1</v>
      </c>
      <c r="I23" s="6">
        <f t="shared" si="3"/>
        <v>2523</v>
      </c>
      <c r="J23" s="6">
        <v>2.28</v>
      </c>
      <c r="K23" s="6">
        <f t="shared" si="2"/>
        <v>5752.44</v>
      </c>
      <c r="L23" s="3"/>
    </row>
    <row r="24" spans="1:12">
      <c r="A24" s="3">
        <v>22</v>
      </c>
      <c r="B24" s="8"/>
      <c r="C24" s="3" t="s">
        <v>20</v>
      </c>
      <c r="D24" s="9"/>
      <c r="E24" s="6">
        <v>6825</v>
      </c>
      <c r="F24" s="7"/>
      <c r="G24" s="6">
        <v>9354</v>
      </c>
      <c r="H24" s="6">
        <v>1</v>
      </c>
      <c r="I24" s="6">
        <f t="shared" si="3"/>
        <v>2529</v>
      </c>
      <c r="J24" s="6">
        <v>2.28</v>
      </c>
      <c r="K24" s="6">
        <f t="shared" si="2"/>
        <v>5766.12</v>
      </c>
      <c r="L24" s="3"/>
    </row>
    <row r="25" spans="1:12">
      <c r="A25" s="3">
        <v>23</v>
      </c>
      <c r="B25" s="8"/>
      <c r="C25" s="3" t="s">
        <v>21</v>
      </c>
      <c r="D25" s="9"/>
      <c r="E25" s="6">
        <v>934</v>
      </c>
      <c r="F25" s="7"/>
      <c r="G25" s="6">
        <v>1294</v>
      </c>
      <c r="H25" s="6">
        <v>15</v>
      </c>
      <c r="I25" s="6">
        <f>(G25-E25)*15</f>
        <v>5400</v>
      </c>
      <c r="J25" s="6">
        <v>0.8</v>
      </c>
      <c r="K25" s="6">
        <f t="shared" si="2"/>
        <v>4320</v>
      </c>
      <c r="L25" s="3"/>
    </row>
    <row r="26" spans="1:12">
      <c r="A26" s="3">
        <v>24</v>
      </c>
      <c r="B26" s="8"/>
      <c r="C26" s="3" t="s">
        <v>22</v>
      </c>
      <c r="D26" s="9"/>
      <c r="E26" s="6">
        <v>3</v>
      </c>
      <c r="F26" s="7"/>
      <c r="G26" s="6">
        <v>4</v>
      </c>
      <c r="H26" s="6">
        <v>1</v>
      </c>
      <c r="I26" s="6">
        <f>G26-E26</f>
        <v>1</v>
      </c>
      <c r="J26" s="6">
        <v>5</v>
      </c>
      <c r="K26" s="6">
        <f t="shared" si="2"/>
        <v>5</v>
      </c>
      <c r="L26" s="3"/>
    </row>
    <row r="27" spans="1:12">
      <c r="A27" s="3">
        <v>25</v>
      </c>
      <c r="B27" s="4" t="s">
        <v>25</v>
      </c>
      <c r="C27" s="3" t="s">
        <v>14</v>
      </c>
      <c r="D27" s="5">
        <v>43831</v>
      </c>
      <c r="E27" s="6">
        <v>9384</v>
      </c>
      <c r="F27" s="7">
        <v>44196</v>
      </c>
      <c r="G27" s="6">
        <v>12004</v>
      </c>
      <c r="H27" s="6">
        <v>1</v>
      </c>
      <c r="I27" s="6">
        <f t="shared" ref="I27:I32" si="4">G27-E27</f>
        <v>2620</v>
      </c>
      <c r="J27" s="6">
        <v>2.28</v>
      </c>
      <c r="K27" s="6">
        <f t="shared" si="2"/>
        <v>5973.6</v>
      </c>
      <c r="L27" s="3"/>
    </row>
    <row r="28" spans="1:12">
      <c r="A28" s="3">
        <v>26</v>
      </c>
      <c r="B28" s="8"/>
      <c r="C28" s="3" t="s">
        <v>15</v>
      </c>
      <c r="D28" s="9"/>
      <c r="E28" s="6">
        <v>10086</v>
      </c>
      <c r="F28" s="7"/>
      <c r="G28" s="6">
        <v>12456</v>
      </c>
      <c r="H28" s="6">
        <v>1</v>
      </c>
      <c r="I28" s="6">
        <f t="shared" si="4"/>
        <v>2370</v>
      </c>
      <c r="J28" s="6">
        <v>2.28</v>
      </c>
      <c r="K28" s="6">
        <f t="shared" si="2"/>
        <v>5403.6</v>
      </c>
      <c r="L28" s="3"/>
    </row>
    <row r="29" spans="1:12">
      <c r="A29" s="3">
        <v>27</v>
      </c>
      <c r="B29" s="8"/>
      <c r="C29" s="3" t="s">
        <v>16</v>
      </c>
      <c r="D29" s="9"/>
      <c r="E29" s="6">
        <v>9480</v>
      </c>
      <c r="F29" s="7"/>
      <c r="G29" s="6">
        <v>11972</v>
      </c>
      <c r="H29" s="6">
        <v>1</v>
      </c>
      <c r="I29" s="6">
        <f t="shared" si="4"/>
        <v>2492</v>
      </c>
      <c r="J29" s="6">
        <v>2.28</v>
      </c>
      <c r="K29" s="6">
        <f t="shared" si="2"/>
        <v>5681.76</v>
      </c>
      <c r="L29" s="3"/>
    </row>
    <row r="30" spans="1:12">
      <c r="A30" s="3">
        <v>28</v>
      </c>
      <c r="B30" s="8"/>
      <c r="C30" s="3" t="s">
        <v>18</v>
      </c>
      <c r="D30" s="9"/>
      <c r="E30" s="6">
        <v>6639</v>
      </c>
      <c r="F30" s="7"/>
      <c r="G30" s="6">
        <v>8873</v>
      </c>
      <c r="H30" s="6">
        <v>1</v>
      </c>
      <c r="I30" s="6">
        <f t="shared" si="4"/>
        <v>2234</v>
      </c>
      <c r="J30" s="6">
        <v>2.28</v>
      </c>
      <c r="K30" s="6">
        <f t="shared" si="2"/>
        <v>5093.52</v>
      </c>
      <c r="L30" s="3"/>
    </row>
    <row r="31" spans="1:12">
      <c r="A31" s="3">
        <v>29</v>
      </c>
      <c r="B31" s="8"/>
      <c r="C31" s="3" t="s">
        <v>19</v>
      </c>
      <c r="D31" s="9"/>
      <c r="E31" s="6">
        <v>7278</v>
      </c>
      <c r="F31" s="7"/>
      <c r="G31" s="6">
        <v>10267</v>
      </c>
      <c r="H31" s="6">
        <v>1</v>
      </c>
      <c r="I31" s="6">
        <f t="shared" si="4"/>
        <v>2989</v>
      </c>
      <c r="J31" s="6">
        <v>2.28</v>
      </c>
      <c r="K31" s="6">
        <f t="shared" si="2"/>
        <v>6814.92</v>
      </c>
      <c r="L31" s="3"/>
    </row>
    <row r="32" spans="1:12">
      <c r="A32" s="3">
        <v>30</v>
      </c>
      <c r="B32" s="8"/>
      <c r="C32" s="3" t="s">
        <v>20</v>
      </c>
      <c r="D32" s="9"/>
      <c r="E32" s="6">
        <v>9591</v>
      </c>
      <c r="F32" s="7"/>
      <c r="G32" s="6">
        <v>12121</v>
      </c>
      <c r="H32" s="6">
        <v>1</v>
      </c>
      <c r="I32" s="6">
        <f t="shared" si="4"/>
        <v>2530</v>
      </c>
      <c r="J32" s="6">
        <v>2.28</v>
      </c>
      <c r="K32" s="6">
        <f t="shared" si="2"/>
        <v>5768.4</v>
      </c>
      <c r="L32" s="3"/>
    </row>
    <row r="33" spans="1:12">
      <c r="A33" s="3">
        <v>31</v>
      </c>
      <c r="B33" s="8"/>
      <c r="C33" s="3" t="s">
        <v>21</v>
      </c>
      <c r="D33" s="9"/>
      <c r="E33" s="6">
        <v>743</v>
      </c>
      <c r="F33" s="7"/>
      <c r="G33" s="6">
        <v>1028</v>
      </c>
      <c r="H33" s="6">
        <v>15</v>
      </c>
      <c r="I33" s="6">
        <f>(G33-E33)*15</f>
        <v>4275</v>
      </c>
      <c r="J33" s="6">
        <v>0.8</v>
      </c>
      <c r="K33" s="6">
        <f t="shared" si="2"/>
        <v>3420</v>
      </c>
      <c r="L33" s="3"/>
    </row>
    <row r="34" spans="1:12">
      <c r="A34" s="3">
        <v>32</v>
      </c>
      <c r="B34" s="8"/>
      <c r="C34" s="3" t="s">
        <v>22</v>
      </c>
      <c r="D34" s="9"/>
      <c r="E34" s="6">
        <v>14</v>
      </c>
      <c r="F34" s="7"/>
      <c r="G34" s="6">
        <v>21</v>
      </c>
      <c r="H34" s="6">
        <v>1</v>
      </c>
      <c r="I34" s="6">
        <f t="shared" ref="I34:I39" si="5">G34-E34</f>
        <v>7</v>
      </c>
      <c r="J34" s="6">
        <v>5</v>
      </c>
      <c r="K34" s="6">
        <f t="shared" si="2"/>
        <v>35</v>
      </c>
      <c r="L34" s="3"/>
    </row>
    <row r="35" spans="1:12">
      <c r="A35" s="3">
        <v>33</v>
      </c>
      <c r="B35" s="4" t="s">
        <v>26</v>
      </c>
      <c r="C35" s="3" t="s">
        <v>14</v>
      </c>
      <c r="D35" s="5">
        <v>43831</v>
      </c>
      <c r="E35" s="6">
        <v>6999</v>
      </c>
      <c r="F35" s="7">
        <v>44196</v>
      </c>
      <c r="G35" s="6">
        <v>8700</v>
      </c>
      <c r="H35" s="6">
        <v>1</v>
      </c>
      <c r="I35" s="6">
        <f t="shared" si="5"/>
        <v>1701</v>
      </c>
      <c r="J35" s="6">
        <v>2.28</v>
      </c>
      <c r="K35" s="6">
        <f t="shared" si="2"/>
        <v>3878.28</v>
      </c>
      <c r="L35" s="3"/>
    </row>
    <row r="36" spans="1:12">
      <c r="A36" s="3">
        <v>34</v>
      </c>
      <c r="B36" s="8"/>
      <c r="C36" s="3" t="s">
        <v>15</v>
      </c>
      <c r="D36" s="9"/>
      <c r="E36" s="6">
        <v>6383</v>
      </c>
      <c r="F36" s="7"/>
      <c r="G36" s="6">
        <v>8224</v>
      </c>
      <c r="H36" s="6">
        <v>1</v>
      </c>
      <c r="I36" s="6">
        <f t="shared" si="5"/>
        <v>1841</v>
      </c>
      <c r="J36" s="6">
        <v>2.28</v>
      </c>
      <c r="K36" s="6">
        <f t="shared" si="2"/>
        <v>4197.48</v>
      </c>
      <c r="L36" s="3"/>
    </row>
    <row r="37" spans="1:12">
      <c r="A37" s="3">
        <v>35</v>
      </c>
      <c r="B37" s="8"/>
      <c r="C37" s="3" t="s">
        <v>16</v>
      </c>
      <c r="D37" s="9"/>
      <c r="E37" s="6">
        <v>7226</v>
      </c>
      <c r="F37" s="7"/>
      <c r="G37" s="6">
        <v>8223</v>
      </c>
      <c r="H37" s="6">
        <v>1</v>
      </c>
      <c r="I37" s="6">
        <f t="shared" si="5"/>
        <v>997</v>
      </c>
      <c r="J37" s="6">
        <v>2.28</v>
      </c>
      <c r="K37" s="6">
        <f t="shared" si="2"/>
        <v>2273.16</v>
      </c>
      <c r="L37" s="3"/>
    </row>
    <row r="38" spans="1:12">
      <c r="A38" s="3">
        <v>36</v>
      </c>
      <c r="B38" s="8"/>
      <c r="C38" s="3" t="s">
        <v>18</v>
      </c>
      <c r="D38" s="9"/>
      <c r="E38" s="6">
        <v>7004</v>
      </c>
      <c r="F38" s="7"/>
      <c r="G38" s="6">
        <v>8459</v>
      </c>
      <c r="H38" s="6">
        <v>1</v>
      </c>
      <c r="I38" s="6">
        <f t="shared" si="5"/>
        <v>1455</v>
      </c>
      <c r="J38" s="6">
        <v>2.28</v>
      </c>
      <c r="K38" s="6">
        <f t="shared" si="2"/>
        <v>3317.4</v>
      </c>
      <c r="L38" s="3"/>
    </row>
    <row r="39" spans="1:12">
      <c r="A39" s="3">
        <v>37</v>
      </c>
      <c r="B39" s="8"/>
      <c r="C39" s="3" t="s">
        <v>19</v>
      </c>
      <c r="D39" s="9"/>
      <c r="E39" s="6">
        <v>16660</v>
      </c>
      <c r="F39" s="7"/>
      <c r="G39" s="6">
        <v>26904</v>
      </c>
      <c r="H39" s="6">
        <v>1</v>
      </c>
      <c r="I39" s="6">
        <f t="shared" si="5"/>
        <v>10244</v>
      </c>
      <c r="J39" s="6">
        <v>2.28</v>
      </c>
      <c r="K39" s="6">
        <f t="shared" si="2"/>
        <v>23356.32</v>
      </c>
      <c r="L39" s="3"/>
    </row>
    <row r="40" spans="1:12">
      <c r="A40" s="3">
        <v>38</v>
      </c>
      <c r="B40" s="8"/>
      <c r="C40" s="3" t="s">
        <v>20</v>
      </c>
      <c r="D40" s="9"/>
      <c r="E40" s="6" t="s">
        <v>17</v>
      </c>
      <c r="F40" s="7"/>
      <c r="G40" s="6" t="s">
        <v>17</v>
      </c>
      <c r="H40" s="6">
        <v>1</v>
      </c>
      <c r="I40" s="6">
        <v>0</v>
      </c>
      <c r="J40" s="6">
        <v>2.28</v>
      </c>
      <c r="K40" s="6">
        <f t="shared" si="2"/>
        <v>0</v>
      </c>
      <c r="L40" s="3"/>
    </row>
    <row r="41" spans="1:12">
      <c r="A41" s="3">
        <v>39</v>
      </c>
      <c r="B41" s="8"/>
      <c r="C41" s="3" t="s">
        <v>21</v>
      </c>
      <c r="D41" s="9"/>
      <c r="E41" s="6">
        <v>885</v>
      </c>
      <c r="F41" s="7"/>
      <c r="G41" s="6">
        <v>1228</v>
      </c>
      <c r="H41" s="6">
        <v>15</v>
      </c>
      <c r="I41" s="6">
        <f>(G41-E41)*15</f>
        <v>5145</v>
      </c>
      <c r="J41" s="6">
        <v>0.8</v>
      </c>
      <c r="K41" s="6">
        <f t="shared" si="2"/>
        <v>4116</v>
      </c>
      <c r="L41" s="3"/>
    </row>
    <row r="42" spans="1:12">
      <c r="A42" s="3">
        <v>40</v>
      </c>
      <c r="B42" s="8"/>
      <c r="C42" s="3" t="s">
        <v>22</v>
      </c>
      <c r="D42" s="9"/>
      <c r="E42" s="6">
        <v>11</v>
      </c>
      <c r="F42" s="7"/>
      <c r="G42" s="6">
        <v>12</v>
      </c>
      <c r="H42" s="6">
        <v>1</v>
      </c>
      <c r="I42" s="6">
        <f>G42-E42</f>
        <v>1</v>
      </c>
      <c r="J42" s="6">
        <v>5</v>
      </c>
      <c r="K42" s="6">
        <f t="shared" si="2"/>
        <v>5</v>
      </c>
      <c r="L42" s="3"/>
    </row>
    <row r="43" spans="1:12">
      <c r="A43" s="3">
        <v>41</v>
      </c>
      <c r="B43" s="4" t="s">
        <v>27</v>
      </c>
      <c r="C43" s="3" t="s">
        <v>14</v>
      </c>
      <c r="D43" s="5">
        <v>43831</v>
      </c>
      <c r="E43" s="6">
        <v>8120</v>
      </c>
      <c r="F43" s="7">
        <v>44196</v>
      </c>
      <c r="G43" s="6">
        <v>10679</v>
      </c>
      <c r="H43" s="6">
        <v>1</v>
      </c>
      <c r="I43" s="6">
        <f t="shared" ref="I43:I48" si="6">G43-E43</f>
        <v>2559</v>
      </c>
      <c r="J43" s="6">
        <v>2.28</v>
      </c>
      <c r="K43" s="6">
        <f t="shared" ref="K43:K77" si="7">I43*J43</f>
        <v>5834.52</v>
      </c>
      <c r="L43" s="3"/>
    </row>
    <row r="44" spans="1:12">
      <c r="A44" s="3">
        <v>42</v>
      </c>
      <c r="B44" s="8"/>
      <c r="C44" s="3" t="s">
        <v>15</v>
      </c>
      <c r="D44" s="9"/>
      <c r="E44" s="6">
        <v>8127</v>
      </c>
      <c r="F44" s="7"/>
      <c r="G44" s="6">
        <v>10589</v>
      </c>
      <c r="H44" s="6">
        <v>1</v>
      </c>
      <c r="I44" s="6">
        <f t="shared" si="6"/>
        <v>2462</v>
      </c>
      <c r="J44" s="6">
        <v>2.28</v>
      </c>
      <c r="K44" s="6">
        <f t="shared" si="7"/>
        <v>5613.36</v>
      </c>
      <c r="L44" s="3"/>
    </row>
    <row r="45" spans="1:12">
      <c r="A45" s="3">
        <v>43</v>
      </c>
      <c r="B45" s="8"/>
      <c r="C45" s="3" t="s">
        <v>16</v>
      </c>
      <c r="D45" s="9"/>
      <c r="E45" s="6">
        <v>7280</v>
      </c>
      <c r="F45" s="7"/>
      <c r="G45" s="6">
        <v>9811</v>
      </c>
      <c r="H45" s="6">
        <v>1</v>
      </c>
      <c r="I45" s="6">
        <f t="shared" si="6"/>
        <v>2531</v>
      </c>
      <c r="J45" s="6">
        <v>2.28</v>
      </c>
      <c r="K45" s="6">
        <f t="shared" si="7"/>
        <v>5770.68</v>
      </c>
      <c r="L45" s="3"/>
    </row>
    <row r="46" spans="1:12">
      <c r="A46" s="3">
        <v>44</v>
      </c>
      <c r="B46" s="8"/>
      <c r="C46" s="3" t="s">
        <v>18</v>
      </c>
      <c r="D46" s="9"/>
      <c r="E46" s="6">
        <v>7243</v>
      </c>
      <c r="F46" s="7"/>
      <c r="G46" s="6">
        <v>10288</v>
      </c>
      <c r="H46" s="6">
        <v>1</v>
      </c>
      <c r="I46" s="6">
        <f t="shared" si="6"/>
        <v>3045</v>
      </c>
      <c r="J46" s="6">
        <v>2.28</v>
      </c>
      <c r="K46" s="6">
        <f t="shared" si="7"/>
        <v>6942.6</v>
      </c>
      <c r="L46" s="3"/>
    </row>
    <row r="47" spans="1:12">
      <c r="A47" s="3">
        <v>45</v>
      </c>
      <c r="B47" s="8"/>
      <c r="C47" s="3" t="s">
        <v>19</v>
      </c>
      <c r="D47" s="9"/>
      <c r="E47" s="6">
        <v>7203</v>
      </c>
      <c r="F47" s="7"/>
      <c r="G47" s="6">
        <v>10210</v>
      </c>
      <c r="H47" s="6">
        <v>1</v>
      </c>
      <c r="I47" s="6">
        <f t="shared" si="6"/>
        <v>3007</v>
      </c>
      <c r="J47" s="6">
        <v>2.28</v>
      </c>
      <c r="K47" s="6">
        <f t="shared" si="7"/>
        <v>6855.96</v>
      </c>
      <c r="L47" s="3"/>
    </row>
    <row r="48" spans="1:12">
      <c r="A48" s="3">
        <v>46</v>
      </c>
      <c r="B48" s="8"/>
      <c r="C48" s="3" t="s">
        <v>20</v>
      </c>
      <c r="D48" s="9"/>
      <c r="E48" s="6">
        <v>6961</v>
      </c>
      <c r="F48" s="7"/>
      <c r="G48" s="6">
        <v>9908</v>
      </c>
      <c r="H48" s="6">
        <v>1</v>
      </c>
      <c r="I48" s="6">
        <f t="shared" si="6"/>
        <v>2947</v>
      </c>
      <c r="J48" s="6">
        <v>2.28</v>
      </c>
      <c r="K48" s="6">
        <f t="shared" si="7"/>
        <v>6719.16</v>
      </c>
      <c r="L48" s="3"/>
    </row>
    <row r="49" spans="1:12">
      <c r="A49" s="3">
        <v>47</v>
      </c>
      <c r="B49" s="8"/>
      <c r="C49" s="3" t="s">
        <v>21</v>
      </c>
      <c r="D49" s="9"/>
      <c r="E49" s="6">
        <v>965</v>
      </c>
      <c r="F49" s="7"/>
      <c r="G49" s="6">
        <v>1324</v>
      </c>
      <c r="H49" s="6">
        <v>15</v>
      </c>
      <c r="I49" s="6">
        <f>(G49-E49)*15</f>
        <v>5385</v>
      </c>
      <c r="J49" s="6">
        <v>0.8</v>
      </c>
      <c r="K49" s="6">
        <f t="shared" si="7"/>
        <v>4308</v>
      </c>
      <c r="L49" s="3"/>
    </row>
    <row r="50" spans="1:12">
      <c r="A50" s="3">
        <v>48</v>
      </c>
      <c r="B50" s="8"/>
      <c r="C50" s="3" t="s">
        <v>22</v>
      </c>
      <c r="D50" s="9"/>
      <c r="E50" s="6">
        <v>3</v>
      </c>
      <c r="F50" s="7"/>
      <c r="G50" s="6">
        <v>4</v>
      </c>
      <c r="H50" s="6">
        <v>1</v>
      </c>
      <c r="I50" s="6">
        <f>G50-E50</f>
        <v>1</v>
      </c>
      <c r="J50" s="6">
        <v>5</v>
      </c>
      <c r="K50" s="6">
        <f t="shared" si="7"/>
        <v>5</v>
      </c>
      <c r="L50" s="3"/>
    </row>
    <row r="51" spans="1:12">
      <c r="A51" s="3">
        <v>49</v>
      </c>
      <c r="B51" s="4" t="s">
        <v>28</v>
      </c>
      <c r="C51" s="3" t="s">
        <v>14</v>
      </c>
      <c r="D51" s="5">
        <v>43831</v>
      </c>
      <c r="E51" s="6">
        <v>7527</v>
      </c>
      <c r="F51" s="7">
        <v>44196</v>
      </c>
      <c r="G51" s="6">
        <v>10440</v>
      </c>
      <c r="H51" s="6">
        <v>1</v>
      </c>
      <c r="I51" s="6">
        <f t="shared" ref="I51:I56" si="8">G51-E51</f>
        <v>2913</v>
      </c>
      <c r="J51" s="6">
        <v>2.28</v>
      </c>
      <c r="K51" s="6">
        <f t="shared" si="7"/>
        <v>6641.64</v>
      </c>
      <c r="L51" s="3"/>
    </row>
    <row r="52" spans="1:12">
      <c r="A52" s="3">
        <v>50</v>
      </c>
      <c r="B52" s="8"/>
      <c r="C52" s="3" t="s">
        <v>15</v>
      </c>
      <c r="D52" s="9"/>
      <c r="E52" s="6">
        <v>8231</v>
      </c>
      <c r="F52" s="7"/>
      <c r="G52" s="6">
        <v>10842</v>
      </c>
      <c r="H52" s="6">
        <v>1</v>
      </c>
      <c r="I52" s="6">
        <f t="shared" si="8"/>
        <v>2611</v>
      </c>
      <c r="J52" s="6">
        <v>2.28</v>
      </c>
      <c r="K52" s="6">
        <f t="shared" si="7"/>
        <v>5953.08</v>
      </c>
      <c r="L52" s="3"/>
    </row>
    <row r="53" spans="1:12">
      <c r="A53" s="3">
        <v>51</v>
      </c>
      <c r="B53" s="8"/>
      <c r="C53" s="3" t="s">
        <v>16</v>
      </c>
      <c r="D53" s="9"/>
      <c r="E53" s="6">
        <v>7872</v>
      </c>
      <c r="F53" s="7"/>
      <c r="G53" s="6">
        <v>10552</v>
      </c>
      <c r="H53" s="6">
        <v>1</v>
      </c>
      <c r="I53" s="6">
        <f t="shared" si="8"/>
        <v>2680</v>
      </c>
      <c r="J53" s="6">
        <v>2.28</v>
      </c>
      <c r="K53" s="6">
        <f t="shared" si="7"/>
        <v>6110.4</v>
      </c>
      <c r="L53" s="3"/>
    </row>
    <row r="54" spans="1:12">
      <c r="A54" s="3">
        <v>52</v>
      </c>
      <c r="B54" s="8"/>
      <c r="C54" s="3" t="s">
        <v>18</v>
      </c>
      <c r="D54" s="9"/>
      <c r="E54" s="6">
        <v>7531</v>
      </c>
      <c r="F54" s="7"/>
      <c r="G54" s="6">
        <v>10715</v>
      </c>
      <c r="H54" s="6">
        <v>1</v>
      </c>
      <c r="I54" s="6">
        <f t="shared" si="8"/>
        <v>3184</v>
      </c>
      <c r="J54" s="6">
        <v>2.28</v>
      </c>
      <c r="K54" s="6">
        <f t="shared" si="7"/>
        <v>7259.52</v>
      </c>
      <c r="L54" s="3"/>
    </row>
    <row r="55" spans="1:12">
      <c r="A55" s="3">
        <v>53</v>
      </c>
      <c r="B55" s="8"/>
      <c r="C55" s="3" t="s">
        <v>19</v>
      </c>
      <c r="D55" s="9"/>
      <c r="E55" s="6">
        <v>7575</v>
      </c>
      <c r="F55" s="7"/>
      <c r="G55" s="6">
        <v>10515</v>
      </c>
      <c r="H55" s="6">
        <v>1</v>
      </c>
      <c r="I55" s="6">
        <f t="shared" si="8"/>
        <v>2940</v>
      </c>
      <c r="J55" s="6">
        <v>2.28</v>
      </c>
      <c r="K55" s="6">
        <f t="shared" si="7"/>
        <v>6703.2</v>
      </c>
      <c r="L55" s="3"/>
    </row>
    <row r="56" spans="1:12">
      <c r="A56" s="3">
        <v>54</v>
      </c>
      <c r="B56" s="8"/>
      <c r="C56" s="3" t="s">
        <v>20</v>
      </c>
      <c r="D56" s="9"/>
      <c r="E56" s="6">
        <v>7745</v>
      </c>
      <c r="F56" s="7"/>
      <c r="G56" s="6">
        <v>10803</v>
      </c>
      <c r="H56" s="6">
        <v>1</v>
      </c>
      <c r="I56" s="6">
        <f t="shared" si="8"/>
        <v>3058</v>
      </c>
      <c r="J56" s="6">
        <v>2.28</v>
      </c>
      <c r="K56" s="6">
        <f t="shared" si="7"/>
        <v>6972.24</v>
      </c>
      <c r="L56" s="3"/>
    </row>
    <row r="57" spans="1:12">
      <c r="A57" s="3">
        <v>55</v>
      </c>
      <c r="B57" s="8"/>
      <c r="C57" s="3" t="s">
        <v>21</v>
      </c>
      <c r="D57" s="9"/>
      <c r="E57" s="6">
        <v>982</v>
      </c>
      <c r="F57" s="7"/>
      <c r="G57" s="6">
        <v>1335</v>
      </c>
      <c r="H57" s="6">
        <v>15</v>
      </c>
      <c r="I57" s="6">
        <f>(G57-E57)*15</f>
        <v>5295</v>
      </c>
      <c r="J57" s="6">
        <v>0.8</v>
      </c>
      <c r="K57" s="6">
        <f t="shared" si="7"/>
        <v>4236</v>
      </c>
      <c r="L57" s="3"/>
    </row>
    <row r="58" spans="1:12">
      <c r="A58" s="3">
        <v>56</v>
      </c>
      <c r="B58" s="8"/>
      <c r="C58" s="3" t="s">
        <v>22</v>
      </c>
      <c r="D58" s="9"/>
      <c r="E58" s="6">
        <v>7</v>
      </c>
      <c r="F58" s="7"/>
      <c r="G58" s="6">
        <v>12</v>
      </c>
      <c r="H58" s="6">
        <v>1</v>
      </c>
      <c r="I58" s="6">
        <f>G58-E58</f>
        <v>5</v>
      </c>
      <c r="J58" s="6">
        <v>5</v>
      </c>
      <c r="K58" s="6">
        <f t="shared" si="7"/>
        <v>25</v>
      </c>
      <c r="L58" s="3"/>
    </row>
    <row r="59" spans="1:12">
      <c r="A59" s="3">
        <v>57</v>
      </c>
      <c r="B59" s="4" t="s">
        <v>29</v>
      </c>
      <c r="C59" s="3" t="s">
        <v>14</v>
      </c>
      <c r="D59" s="5">
        <v>43831</v>
      </c>
      <c r="E59" s="6">
        <v>8382</v>
      </c>
      <c r="F59" s="7">
        <v>44196</v>
      </c>
      <c r="G59" s="6">
        <v>10900</v>
      </c>
      <c r="H59" s="6">
        <v>1</v>
      </c>
      <c r="I59" s="6">
        <f t="shared" ref="I59:I64" si="9">G59-E59</f>
        <v>2518</v>
      </c>
      <c r="J59" s="6">
        <v>2.28</v>
      </c>
      <c r="K59" s="6">
        <f t="shared" si="7"/>
        <v>5741.04</v>
      </c>
      <c r="L59" s="3"/>
    </row>
    <row r="60" spans="1:12">
      <c r="A60" s="3">
        <v>58</v>
      </c>
      <c r="B60" s="8"/>
      <c r="C60" s="3" t="s">
        <v>15</v>
      </c>
      <c r="D60" s="9"/>
      <c r="E60" s="6">
        <v>7583</v>
      </c>
      <c r="F60" s="7"/>
      <c r="G60" s="6">
        <v>10169</v>
      </c>
      <c r="H60" s="6">
        <v>1</v>
      </c>
      <c r="I60" s="6">
        <f t="shared" si="9"/>
        <v>2586</v>
      </c>
      <c r="J60" s="6">
        <v>2.28</v>
      </c>
      <c r="K60" s="6">
        <f t="shared" si="7"/>
        <v>5896.08</v>
      </c>
      <c r="L60" s="3"/>
    </row>
    <row r="61" spans="1:12">
      <c r="A61" s="3">
        <v>59</v>
      </c>
      <c r="B61" s="8"/>
      <c r="C61" s="3" t="s">
        <v>16</v>
      </c>
      <c r="D61" s="9"/>
      <c r="E61" s="6">
        <v>6943</v>
      </c>
      <c r="F61" s="7"/>
      <c r="G61" s="6">
        <v>9915</v>
      </c>
      <c r="H61" s="6">
        <v>1</v>
      </c>
      <c r="I61" s="6">
        <f t="shared" si="9"/>
        <v>2972</v>
      </c>
      <c r="J61" s="6">
        <v>2.28</v>
      </c>
      <c r="K61" s="6">
        <f t="shared" si="7"/>
        <v>6776.16</v>
      </c>
      <c r="L61" s="3"/>
    </row>
    <row r="62" spans="1:12">
      <c r="A62" s="3">
        <v>60</v>
      </c>
      <c r="B62" s="8"/>
      <c r="C62" s="3" t="s">
        <v>18</v>
      </c>
      <c r="D62" s="9"/>
      <c r="E62" s="6">
        <v>8455</v>
      </c>
      <c r="F62" s="7"/>
      <c r="G62" s="6">
        <v>11225</v>
      </c>
      <c r="H62" s="6">
        <v>1</v>
      </c>
      <c r="I62" s="6">
        <f t="shared" si="9"/>
        <v>2770</v>
      </c>
      <c r="J62" s="6">
        <v>2.28</v>
      </c>
      <c r="K62" s="6">
        <f t="shared" si="7"/>
        <v>6315.6</v>
      </c>
      <c r="L62" s="3"/>
    </row>
    <row r="63" spans="1:12">
      <c r="A63" s="3">
        <v>61</v>
      </c>
      <c r="B63" s="8"/>
      <c r="C63" s="3" t="s">
        <v>19</v>
      </c>
      <c r="D63" s="9"/>
      <c r="E63" s="6">
        <v>7022</v>
      </c>
      <c r="F63" s="7"/>
      <c r="G63" s="6">
        <v>9614</v>
      </c>
      <c r="H63" s="6">
        <v>1</v>
      </c>
      <c r="I63" s="6">
        <f t="shared" si="9"/>
        <v>2592</v>
      </c>
      <c r="J63" s="6">
        <v>2.28</v>
      </c>
      <c r="K63" s="6">
        <f t="shared" si="7"/>
        <v>5909.76</v>
      </c>
      <c r="L63" s="3"/>
    </row>
    <row r="64" spans="1:12">
      <c r="A64" s="3">
        <v>62</v>
      </c>
      <c r="B64" s="8"/>
      <c r="C64" s="3" t="s">
        <v>20</v>
      </c>
      <c r="D64" s="9"/>
      <c r="E64" s="6">
        <v>7310</v>
      </c>
      <c r="F64" s="7"/>
      <c r="G64" s="6">
        <v>9931</v>
      </c>
      <c r="H64" s="6">
        <v>1</v>
      </c>
      <c r="I64" s="6">
        <f t="shared" si="9"/>
        <v>2621</v>
      </c>
      <c r="J64" s="6">
        <v>2.28</v>
      </c>
      <c r="K64" s="6">
        <f t="shared" si="7"/>
        <v>5975.88</v>
      </c>
      <c r="L64" s="3"/>
    </row>
    <row r="65" spans="1:12">
      <c r="A65" s="3">
        <v>63</v>
      </c>
      <c r="B65" s="8"/>
      <c r="C65" s="3" t="s">
        <v>21</v>
      </c>
      <c r="D65" s="9"/>
      <c r="E65" s="6">
        <v>540</v>
      </c>
      <c r="F65" s="7"/>
      <c r="G65" s="6">
        <v>934</v>
      </c>
      <c r="H65" s="6">
        <v>15</v>
      </c>
      <c r="I65" s="6">
        <f>(G65-E65)*15</f>
        <v>5910</v>
      </c>
      <c r="J65" s="6">
        <v>0.8</v>
      </c>
      <c r="K65" s="6">
        <f t="shared" si="7"/>
        <v>4728</v>
      </c>
      <c r="L65" s="3"/>
    </row>
    <row r="66" spans="1:12">
      <c r="A66" s="3">
        <v>64</v>
      </c>
      <c r="B66" s="8"/>
      <c r="C66" s="3" t="s">
        <v>22</v>
      </c>
      <c r="D66" s="9"/>
      <c r="E66" s="6">
        <v>3</v>
      </c>
      <c r="F66" s="7"/>
      <c r="G66" s="6">
        <v>4</v>
      </c>
      <c r="H66" s="6">
        <v>1</v>
      </c>
      <c r="I66" s="6">
        <f>G66-E66</f>
        <v>1</v>
      </c>
      <c r="J66" s="6">
        <v>5</v>
      </c>
      <c r="K66" s="6">
        <f t="shared" si="7"/>
        <v>5</v>
      </c>
      <c r="L66" s="3"/>
    </row>
    <row r="67" spans="1:12">
      <c r="A67" s="3">
        <v>65</v>
      </c>
      <c r="B67" s="3" t="s">
        <v>30</v>
      </c>
      <c r="C67" s="3" t="s">
        <v>14</v>
      </c>
      <c r="D67" s="7">
        <v>43831</v>
      </c>
      <c r="E67" s="6">
        <v>8988</v>
      </c>
      <c r="F67" s="7">
        <v>44196</v>
      </c>
      <c r="G67" s="6">
        <v>11614</v>
      </c>
      <c r="H67" s="6">
        <v>1</v>
      </c>
      <c r="I67" s="6">
        <f t="shared" ref="I67:I72" si="10">G67-E67</f>
        <v>2626</v>
      </c>
      <c r="J67" s="6">
        <v>2.28</v>
      </c>
      <c r="K67" s="6">
        <f t="shared" si="7"/>
        <v>5987.28</v>
      </c>
      <c r="L67" s="3"/>
    </row>
    <row r="68" spans="1:12">
      <c r="A68" s="3">
        <v>66</v>
      </c>
      <c r="B68" s="3"/>
      <c r="C68" s="3" t="s">
        <v>15</v>
      </c>
      <c r="D68" s="7"/>
      <c r="E68" s="6">
        <v>7554</v>
      </c>
      <c r="F68" s="7"/>
      <c r="G68" s="6">
        <v>9944</v>
      </c>
      <c r="H68" s="6">
        <v>1</v>
      </c>
      <c r="I68" s="6">
        <f t="shared" si="10"/>
        <v>2390</v>
      </c>
      <c r="J68" s="6">
        <v>2.28</v>
      </c>
      <c r="K68" s="6">
        <f t="shared" si="7"/>
        <v>5449.2</v>
      </c>
      <c r="L68" s="3"/>
    </row>
    <row r="69" spans="1:12">
      <c r="A69" s="3">
        <v>67</v>
      </c>
      <c r="B69" s="3"/>
      <c r="C69" s="3" t="s">
        <v>16</v>
      </c>
      <c r="D69" s="7"/>
      <c r="E69" s="6">
        <v>7955</v>
      </c>
      <c r="F69" s="7"/>
      <c r="G69" s="6">
        <v>10413</v>
      </c>
      <c r="H69" s="6">
        <v>1</v>
      </c>
      <c r="I69" s="6">
        <f t="shared" si="10"/>
        <v>2458</v>
      </c>
      <c r="J69" s="6">
        <v>2.28</v>
      </c>
      <c r="K69" s="6">
        <f t="shared" si="7"/>
        <v>5604.24</v>
      </c>
      <c r="L69" s="3"/>
    </row>
    <row r="70" spans="1:12">
      <c r="A70" s="3">
        <v>68</v>
      </c>
      <c r="B70" s="3"/>
      <c r="C70" s="3" t="s">
        <v>18</v>
      </c>
      <c r="D70" s="7"/>
      <c r="E70" s="6">
        <v>7060</v>
      </c>
      <c r="F70" s="7"/>
      <c r="G70" s="6">
        <v>9260</v>
      </c>
      <c r="H70" s="6">
        <v>1</v>
      </c>
      <c r="I70" s="6">
        <f t="shared" si="10"/>
        <v>2200</v>
      </c>
      <c r="J70" s="6">
        <v>2.28</v>
      </c>
      <c r="K70" s="6">
        <f t="shared" si="7"/>
        <v>5016</v>
      </c>
      <c r="L70" s="3"/>
    </row>
    <row r="71" spans="1:12">
      <c r="A71" s="3">
        <v>69</v>
      </c>
      <c r="B71" s="3"/>
      <c r="C71" s="3" t="s">
        <v>19</v>
      </c>
      <c r="D71" s="7"/>
      <c r="E71" s="6">
        <v>6914</v>
      </c>
      <c r="F71" s="7"/>
      <c r="G71" s="6">
        <v>9875</v>
      </c>
      <c r="H71" s="6">
        <v>1</v>
      </c>
      <c r="I71" s="6">
        <f t="shared" si="10"/>
        <v>2961</v>
      </c>
      <c r="J71" s="6">
        <v>2.28</v>
      </c>
      <c r="K71" s="6">
        <f t="shared" si="7"/>
        <v>6751.08</v>
      </c>
      <c r="L71" s="3"/>
    </row>
    <row r="72" spans="1:12">
      <c r="A72" s="3">
        <v>70</v>
      </c>
      <c r="B72" s="3"/>
      <c r="C72" s="3" t="s">
        <v>20</v>
      </c>
      <c r="D72" s="7"/>
      <c r="E72" s="6">
        <v>6039</v>
      </c>
      <c r="F72" s="7"/>
      <c r="G72" s="6">
        <v>8598</v>
      </c>
      <c r="H72" s="6">
        <v>1</v>
      </c>
      <c r="I72" s="6">
        <f t="shared" si="10"/>
        <v>2559</v>
      </c>
      <c r="J72" s="6">
        <v>2.28</v>
      </c>
      <c r="K72" s="6">
        <f t="shared" si="7"/>
        <v>5834.52</v>
      </c>
      <c r="L72" s="3"/>
    </row>
    <row r="73" spans="1:12">
      <c r="A73" s="3">
        <v>71</v>
      </c>
      <c r="B73" s="3"/>
      <c r="C73" s="3" t="s">
        <v>21</v>
      </c>
      <c r="D73" s="7"/>
      <c r="E73" s="6">
        <v>793</v>
      </c>
      <c r="F73" s="7"/>
      <c r="G73" s="6">
        <v>1119</v>
      </c>
      <c r="H73" s="6">
        <v>15</v>
      </c>
      <c r="I73" s="6">
        <f>(G73-E73)*15</f>
        <v>4890</v>
      </c>
      <c r="J73" s="6">
        <v>0.8</v>
      </c>
      <c r="K73" s="6">
        <f t="shared" si="7"/>
        <v>3912</v>
      </c>
      <c r="L73" s="3"/>
    </row>
    <row r="74" spans="1:12">
      <c r="A74" s="3">
        <v>72</v>
      </c>
      <c r="B74" s="3"/>
      <c r="C74" s="3" t="s">
        <v>22</v>
      </c>
      <c r="D74" s="7"/>
      <c r="E74" s="6">
        <v>8</v>
      </c>
      <c r="F74" s="7"/>
      <c r="G74" s="6">
        <v>9</v>
      </c>
      <c r="H74" s="6">
        <v>1</v>
      </c>
      <c r="I74" s="6">
        <f>G74-E74</f>
        <v>1</v>
      </c>
      <c r="J74" s="6">
        <v>5</v>
      </c>
      <c r="K74" s="6">
        <f t="shared" si="7"/>
        <v>5</v>
      </c>
      <c r="L74" s="3"/>
    </row>
    <row r="75" spans="1:12">
      <c r="A75" s="3">
        <v>73</v>
      </c>
      <c r="B75" s="10" t="s">
        <v>31</v>
      </c>
      <c r="C75" s="2" t="s">
        <v>32</v>
      </c>
      <c r="D75" s="11"/>
      <c r="E75" s="2"/>
      <c r="F75" s="11"/>
      <c r="G75" s="2"/>
      <c r="H75" s="2"/>
      <c r="I75" s="2">
        <f>I72+I71+I70+I69+I68+I67+I64+I63+I62+I61+I60+I59+I56+I55+I54+I53+I52+I51+I48+I47+I46+I45+I44+I43+I38+I37+I36+I35+I32+I31+I30+I29+I28+I27+I24+I23+I22+I21+I20+I19+I16+I15+I14+I13+I12+I11+I8+I6+I4+I3+I39</f>
        <v>144279</v>
      </c>
      <c r="J75" s="2">
        <v>2.28</v>
      </c>
      <c r="K75" s="2">
        <f t="shared" si="7"/>
        <v>328956.12</v>
      </c>
      <c r="L75" s="2"/>
    </row>
    <row r="76" spans="1:12">
      <c r="A76" s="3">
        <v>74</v>
      </c>
      <c r="B76" s="12"/>
      <c r="C76" s="2" t="s">
        <v>33</v>
      </c>
      <c r="D76" s="11"/>
      <c r="E76" s="2"/>
      <c r="F76" s="11"/>
      <c r="G76" s="2"/>
      <c r="H76" s="2"/>
      <c r="I76" s="2">
        <f>I73+I65+I57+I49+I41+I33+I25+I17+I9</f>
        <v>46935</v>
      </c>
      <c r="J76" s="2">
        <v>0.8</v>
      </c>
      <c r="K76" s="2">
        <f t="shared" si="7"/>
        <v>37548</v>
      </c>
      <c r="L76" s="2"/>
    </row>
    <row r="77" spans="1:12">
      <c r="A77" s="3">
        <v>75</v>
      </c>
      <c r="B77" s="13"/>
      <c r="C77" s="2" t="s">
        <v>34</v>
      </c>
      <c r="D77" s="11"/>
      <c r="E77" s="2"/>
      <c r="F77" s="11"/>
      <c r="G77" s="2"/>
      <c r="H77" s="2"/>
      <c r="I77" s="2">
        <f>I74+I66+I58+I50+I42+I34+I26+I18+I10</f>
        <v>20</v>
      </c>
      <c r="J77" s="2">
        <v>5</v>
      </c>
      <c r="K77" s="2">
        <f t="shared" si="7"/>
        <v>100</v>
      </c>
      <c r="L77" s="2"/>
    </row>
    <row r="78" spans="1:12">
      <c r="A78" s="14" t="s">
        <v>0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1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ht="21" customHeight="1" spans="1:12">
      <c r="A81" s="2" t="s">
        <v>1</v>
      </c>
      <c r="B81" s="2" t="s">
        <v>2</v>
      </c>
      <c r="C81" s="2" t="s">
        <v>3</v>
      </c>
      <c r="D81" s="2" t="s">
        <v>4</v>
      </c>
      <c r="E81" s="2" t="s">
        <v>5</v>
      </c>
      <c r="F81" s="2" t="s">
        <v>6</v>
      </c>
      <c r="G81" s="2" t="s">
        <v>7</v>
      </c>
      <c r="H81" s="2" t="s">
        <v>8</v>
      </c>
      <c r="I81" s="2" t="s">
        <v>9</v>
      </c>
      <c r="J81" s="2" t="s">
        <v>10</v>
      </c>
      <c r="K81" s="2" t="s">
        <v>11</v>
      </c>
      <c r="L81" s="2" t="s">
        <v>12</v>
      </c>
    </row>
    <row r="82" spans="1:12">
      <c r="A82" s="3">
        <v>1</v>
      </c>
      <c r="B82" s="4" t="s">
        <v>13</v>
      </c>
      <c r="C82" s="3" t="s">
        <v>14</v>
      </c>
      <c r="D82" s="5">
        <v>44197</v>
      </c>
      <c r="E82" s="6">
        <v>14455</v>
      </c>
      <c r="F82" s="5">
        <v>44286</v>
      </c>
      <c r="G82" s="6">
        <v>18170</v>
      </c>
      <c r="H82" s="6">
        <v>1</v>
      </c>
      <c r="I82" s="6">
        <f>G82-E82</f>
        <v>3715</v>
      </c>
      <c r="J82" s="6">
        <v>2.28</v>
      </c>
      <c r="K82" s="6">
        <f t="shared" ref="K82:K87" si="11">I82*J82</f>
        <v>8470.2</v>
      </c>
      <c r="L82" s="3"/>
    </row>
    <row r="83" spans="1:12">
      <c r="A83" s="3">
        <v>2</v>
      </c>
      <c r="B83" s="8"/>
      <c r="C83" s="3" t="s">
        <v>15</v>
      </c>
      <c r="D83" s="9"/>
      <c r="E83" s="6">
        <v>13779</v>
      </c>
      <c r="F83" s="9"/>
      <c r="G83" s="6">
        <v>17410</v>
      </c>
      <c r="H83" s="6">
        <v>1</v>
      </c>
      <c r="I83" s="6">
        <f>G83-E83</f>
        <v>3631</v>
      </c>
      <c r="J83" s="6">
        <v>2.28</v>
      </c>
      <c r="K83" s="6">
        <f t="shared" si="11"/>
        <v>8278.68</v>
      </c>
      <c r="L83" s="3"/>
    </row>
    <row r="84" spans="1:12">
      <c r="A84" s="3">
        <v>3</v>
      </c>
      <c r="B84" s="8"/>
      <c r="C84" s="3" t="s">
        <v>16</v>
      </c>
      <c r="D84" s="9"/>
      <c r="E84" s="6" t="s">
        <v>17</v>
      </c>
      <c r="F84" s="9"/>
      <c r="G84" s="6" t="s">
        <v>17</v>
      </c>
      <c r="H84" s="6">
        <v>1</v>
      </c>
      <c r="I84" s="6">
        <v>0</v>
      </c>
      <c r="J84" s="6">
        <v>2.28</v>
      </c>
      <c r="K84" s="6">
        <f t="shared" si="11"/>
        <v>0</v>
      </c>
      <c r="L84" s="3"/>
    </row>
    <row r="85" spans="1:12">
      <c r="A85" s="3">
        <v>4</v>
      </c>
      <c r="B85" s="8"/>
      <c r="C85" s="3" t="s">
        <v>18</v>
      </c>
      <c r="D85" s="9"/>
      <c r="E85" s="6">
        <v>14661</v>
      </c>
      <c r="F85" s="9"/>
      <c r="G85" s="6">
        <v>15668</v>
      </c>
      <c r="H85" s="6">
        <v>1</v>
      </c>
      <c r="I85" s="6">
        <f>G85-E85</f>
        <v>1007</v>
      </c>
      <c r="J85" s="6">
        <v>2.28</v>
      </c>
      <c r="K85" s="6">
        <f t="shared" si="11"/>
        <v>2295.96</v>
      </c>
      <c r="L85" s="3"/>
    </row>
    <row r="86" spans="1:12">
      <c r="A86" s="3">
        <v>5</v>
      </c>
      <c r="B86" s="8"/>
      <c r="C86" s="3" t="s">
        <v>19</v>
      </c>
      <c r="D86" s="9"/>
      <c r="E86" s="6" t="s">
        <v>17</v>
      </c>
      <c r="F86" s="9"/>
      <c r="G86" s="6" t="s">
        <v>17</v>
      </c>
      <c r="H86" s="6">
        <v>1</v>
      </c>
      <c r="I86" s="6">
        <v>0</v>
      </c>
      <c r="J86" s="6">
        <v>2.28</v>
      </c>
      <c r="K86" s="6">
        <f t="shared" si="11"/>
        <v>0</v>
      </c>
      <c r="L86" s="3"/>
    </row>
    <row r="87" spans="1:12">
      <c r="A87" s="3">
        <v>6</v>
      </c>
      <c r="B87" s="8"/>
      <c r="C87" s="3" t="s">
        <v>20</v>
      </c>
      <c r="D87" s="9"/>
      <c r="E87" s="6">
        <v>14921</v>
      </c>
      <c r="F87" s="9"/>
      <c r="G87" s="6">
        <v>15962</v>
      </c>
      <c r="H87" s="6">
        <v>1</v>
      </c>
      <c r="I87" s="6">
        <f>G87-E87</f>
        <v>1041</v>
      </c>
      <c r="J87" s="6">
        <v>2.28</v>
      </c>
      <c r="K87" s="6">
        <f t="shared" si="11"/>
        <v>2373.48</v>
      </c>
      <c r="L87" s="3"/>
    </row>
    <row r="88" spans="1:12">
      <c r="A88" s="3">
        <v>7</v>
      </c>
      <c r="B88" s="8"/>
      <c r="C88" s="3" t="s">
        <v>21</v>
      </c>
      <c r="D88" s="9"/>
      <c r="E88" s="6">
        <v>1276</v>
      </c>
      <c r="F88" s="9"/>
      <c r="G88" s="6">
        <v>1470</v>
      </c>
      <c r="H88" s="6">
        <v>15</v>
      </c>
      <c r="I88" s="6">
        <f>(G88-E88)*15</f>
        <v>2910</v>
      </c>
      <c r="J88" s="6">
        <v>0.8</v>
      </c>
      <c r="K88" s="6">
        <f t="shared" ref="K88:K99" si="12">I88*J88</f>
        <v>2328</v>
      </c>
      <c r="L88" s="3"/>
    </row>
    <row r="89" spans="1:12">
      <c r="A89" s="3">
        <v>8</v>
      </c>
      <c r="B89" s="8"/>
      <c r="C89" s="3" t="s">
        <v>22</v>
      </c>
      <c r="D89" s="9"/>
      <c r="E89" s="6">
        <v>12</v>
      </c>
      <c r="F89" s="9"/>
      <c r="G89" s="6">
        <v>12</v>
      </c>
      <c r="H89" s="6">
        <v>1</v>
      </c>
      <c r="I89" s="6">
        <f>G89-E89</f>
        <v>0</v>
      </c>
      <c r="J89" s="6">
        <v>5</v>
      </c>
      <c r="K89" s="6">
        <f t="shared" si="12"/>
        <v>0</v>
      </c>
      <c r="L89" s="3"/>
    </row>
    <row r="90" spans="1:12">
      <c r="A90" s="3">
        <v>9</v>
      </c>
      <c r="B90" s="4" t="s">
        <v>23</v>
      </c>
      <c r="C90" s="3" t="s">
        <v>14</v>
      </c>
      <c r="D90" s="5">
        <v>44197</v>
      </c>
      <c r="E90" s="6">
        <v>9883</v>
      </c>
      <c r="F90" s="5">
        <v>44286</v>
      </c>
      <c r="G90" s="6">
        <v>11763</v>
      </c>
      <c r="H90" s="6">
        <v>1</v>
      </c>
      <c r="I90" s="6">
        <f t="shared" ref="I90:I95" si="13">G90-E90</f>
        <v>1880</v>
      </c>
      <c r="J90" s="6">
        <v>2.28</v>
      </c>
      <c r="K90" s="6">
        <f t="shared" si="12"/>
        <v>4286.4</v>
      </c>
      <c r="L90" s="3"/>
    </row>
    <row r="91" spans="1:12">
      <c r="A91" s="3">
        <v>10</v>
      </c>
      <c r="B91" s="8"/>
      <c r="C91" s="3" t="s">
        <v>15</v>
      </c>
      <c r="D91" s="9"/>
      <c r="E91" s="6">
        <v>9673</v>
      </c>
      <c r="F91" s="9"/>
      <c r="G91" s="6">
        <v>11459</v>
      </c>
      <c r="H91" s="6">
        <v>1</v>
      </c>
      <c r="I91" s="6">
        <f t="shared" si="13"/>
        <v>1786</v>
      </c>
      <c r="J91" s="6">
        <v>2.28</v>
      </c>
      <c r="K91" s="6">
        <f t="shared" si="12"/>
        <v>4072.08</v>
      </c>
      <c r="L91" s="3"/>
    </row>
    <row r="92" spans="1:12">
      <c r="A92" s="3">
        <v>11</v>
      </c>
      <c r="B92" s="8"/>
      <c r="C92" s="3" t="s">
        <v>16</v>
      </c>
      <c r="D92" s="9"/>
      <c r="E92" s="6">
        <v>9152</v>
      </c>
      <c r="F92" s="9"/>
      <c r="G92" s="6">
        <v>10967</v>
      </c>
      <c r="H92" s="6">
        <v>1</v>
      </c>
      <c r="I92" s="6">
        <f t="shared" si="13"/>
        <v>1815</v>
      </c>
      <c r="J92" s="6">
        <v>2.28</v>
      </c>
      <c r="K92" s="6">
        <f t="shared" si="12"/>
        <v>4138.2</v>
      </c>
      <c r="L92" s="3"/>
    </row>
    <row r="93" spans="1:12">
      <c r="A93" s="3">
        <v>12</v>
      </c>
      <c r="B93" s="8"/>
      <c r="C93" s="3" t="s">
        <v>18</v>
      </c>
      <c r="D93" s="9"/>
      <c r="E93" s="6">
        <v>9625</v>
      </c>
      <c r="F93" s="9"/>
      <c r="G93" s="6">
        <v>11402</v>
      </c>
      <c r="H93" s="6">
        <v>1</v>
      </c>
      <c r="I93" s="6">
        <f t="shared" si="13"/>
        <v>1777</v>
      </c>
      <c r="J93" s="6">
        <v>2.28</v>
      </c>
      <c r="K93" s="6">
        <f t="shared" si="12"/>
        <v>4051.56</v>
      </c>
      <c r="L93" s="3"/>
    </row>
    <row r="94" spans="1:12">
      <c r="A94" s="3">
        <v>13</v>
      </c>
      <c r="B94" s="8"/>
      <c r="C94" s="3" t="s">
        <v>19</v>
      </c>
      <c r="D94" s="9"/>
      <c r="E94" s="6">
        <v>9448</v>
      </c>
      <c r="F94" s="9"/>
      <c r="G94" s="6">
        <v>9960</v>
      </c>
      <c r="H94" s="6">
        <v>1</v>
      </c>
      <c r="I94" s="6">
        <f t="shared" si="13"/>
        <v>512</v>
      </c>
      <c r="J94" s="6">
        <v>2.28</v>
      </c>
      <c r="K94" s="6">
        <f t="shared" si="12"/>
        <v>1167.36</v>
      </c>
      <c r="L94" s="3"/>
    </row>
    <row r="95" spans="1:12">
      <c r="A95" s="3">
        <v>14</v>
      </c>
      <c r="B95" s="8"/>
      <c r="C95" s="3" t="s">
        <v>20</v>
      </c>
      <c r="D95" s="9"/>
      <c r="E95" s="6">
        <v>9485</v>
      </c>
      <c r="F95" s="9"/>
      <c r="G95" s="6">
        <v>9994</v>
      </c>
      <c r="H95" s="6">
        <v>1</v>
      </c>
      <c r="I95" s="6">
        <f t="shared" si="13"/>
        <v>509</v>
      </c>
      <c r="J95" s="6">
        <v>2.28</v>
      </c>
      <c r="K95" s="6">
        <f t="shared" si="12"/>
        <v>1160.52</v>
      </c>
      <c r="L95" s="3"/>
    </row>
    <row r="96" spans="1:12">
      <c r="A96" s="3">
        <v>15</v>
      </c>
      <c r="B96" s="8"/>
      <c r="C96" s="3" t="s">
        <v>21</v>
      </c>
      <c r="D96" s="9"/>
      <c r="E96" s="6">
        <v>1305</v>
      </c>
      <c r="F96" s="9"/>
      <c r="G96" s="6">
        <v>1491</v>
      </c>
      <c r="H96" s="6">
        <v>15</v>
      </c>
      <c r="I96" s="6">
        <f>(G96-E96)*15</f>
        <v>2790</v>
      </c>
      <c r="J96" s="6">
        <v>0.8</v>
      </c>
      <c r="K96" s="6">
        <f t="shared" si="12"/>
        <v>2232</v>
      </c>
      <c r="L96" s="3"/>
    </row>
    <row r="97" spans="1:12">
      <c r="A97" s="3">
        <v>16</v>
      </c>
      <c r="B97" s="8"/>
      <c r="C97" s="3" t="s">
        <v>22</v>
      </c>
      <c r="D97" s="9"/>
      <c r="E97" s="6">
        <v>4</v>
      </c>
      <c r="F97" s="9"/>
      <c r="G97" s="6">
        <v>5</v>
      </c>
      <c r="H97" s="6">
        <v>1</v>
      </c>
      <c r="I97" s="6">
        <f>G97-E97</f>
        <v>1</v>
      </c>
      <c r="J97" s="6">
        <v>5</v>
      </c>
      <c r="K97" s="6">
        <f t="shared" si="12"/>
        <v>5</v>
      </c>
      <c r="L97" s="3"/>
    </row>
    <row r="98" spans="1:12">
      <c r="A98" s="3">
        <v>17</v>
      </c>
      <c r="B98" s="4" t="s">
        <v>24</v>
      </c>
      <c r="C98" s="3" t="s">
        <v>14</v>
      </c>
      <c r="D98" s="5">
        <v>44197</v>
      </c>
      <c r="E98" s="6">
        <v>11417</v>
      </c>
      <c r="F98" s="5">
        <v>44286</v>
      </c>
      <c r="G98" s="6">
        <v>13357</v>
      </c>
      <c r="H98" s="6">
        <v>1</v>
      </c>
      <c r="I98" s="6">
        <f t="shared" ref="I98:I103" si="14">G98-E98</f>
        <v>1940</v>
      </c>
      <c r="J98" s="6">
        <v>2.28</v>
      </c>
      <c r="K98" s="6">
        <f t="shared" si="12"/>
        <v>4423.2</v>
      </c>
      <c r="L98" s="3"/>
    </row>
    <row r="99" spans="1:12">
      <c r="A99" s="3">
        <v>18</v>
      </c>
      <c r="B99" s="8"/>
      <c r="C99" s="3" t="s">
        <v>15</v>
      </c>
      <c r="D99" s="9"/>
      <c r="E99" s="6">
        <v>9453</v>
      </c>
      <c r="F99" s="9"/>
      <c r="G99" s="6">
        <v>11277</v>
      </c>
      <c r="H99" s="6">
        <v>1</v>
      </c>
      <c r="I99" s="6">
        <f t="shared" si="14"/>
        <v>1824</v>
      </c>
      <c r="J99" s="6">
        <v>2.28</v>
      </c>
      <c r="K99" s="6">
        <f t="shared" si="12"/>
        <v>4158.72</v>
      </c>
      <c r="L99" s="3"/>
    </row>
    <row r="100" spans="1:12">
      <c r="A100" s="3">
        <v>19</v>
      </c>
      <c r="B100" s="8"/>
      <c r="C100" s="3" t="s">
        <v>16</v>
      </c>
      <c r="D100" s="9"/>
      <c r="E100" s="6">
        <v>8340</v>
      </c>
      <c r="F100" s="9"/>
      <c r="G100" s="6">
        <v>9957</v>
      </c>
      <c r="H100" s="6">
        <v>1</v>
      </c>
      <c r="I100" s="6">
        <f t="shared" si="14"/>
        <v>1617</v>
      </c>
      <c r="J100" s="6">
        <v>2.28</v>
      </c>
      <c r="K100" s="6">
        <f t="shared" ref="K100:K131" si="15">I100*J100</f>
        <v>3686.76</v>
      </c>
      <c r="L100" s="3"/>
    </row>
    <row r="101" spans="1:12">
      <c r="A101" s="3">
        <v>20</v>
      </c>
      <c r="B101" s="8"/>
      <c r="C101" s="3" t="s">
        <v>18</v>
      </c>
      <c r="D101" s="9"/>
      <c r="E101" s="6">
        <v>10610</v>
      </c>
      <c r="F101" s="9"/>
      <c r="G101" s="6">
        <v>12442</v>
      </c>
      <c r="H101" s="6">
        <v>1</v>
      </c>
      <c r="I101" s="6">
        <f t="shared" si="14"/>
        <v>1832</v>
      </c>
      <c r="J101" s="6">
        <v>2.28</v>
      </c>
      <c r="K101" s="6">
        <f t="shared" si="15"/>
        <v>4176.96</v>
      </c>
      <c r="L101" s="3"/>
    </row>
    <row r="102" spans="1:12">
      <c r="A102" s="3">
        <v>21</v>
      </c>
      <c r="B102" s="8"/>
      <c r="C102" s="3" t="s">
        <v>19</v>
      </c>
      <c r="D102" s="9"/>
      <c r="E102" s="6">
        <v>8445</v>
      </c>
      <c r="F102" s="9"/>
      <c r="G102" s="6">
        <v>9267</v>
      </c>
      <c r="H102" s="6">
        <v>1</v>
      </c>
      <c r="I102" s="6">
        <f t="shared" si="14"/>
        <v>822</v>
      </c>
      <c r="J102" s="6">
        <v>2.28</v>
      </c>
      <c r="K102" s="6">
        <f t="shared" si="15"/>
        <v>1874.16</v>
      </c>
      <c r="L102" s="3"/>
    </row>
    <row r="103" spans="1:12">
      <c r="A103" s="3">
        <v>22</v>
      </c>
      <c r="B103" s="8"/>
      <c r="C103" s="3" t="s">
        <v>20</v>
      </c>
      <c r="D103" s="9"/>
      <c r="E103" s="6">
        <v>9354</v>
      </c>
      <c r="F103" s="9"/>
      <c r="G103" s="6">
        <v>10174</v>
      </c>
      <c r="H103" s="6">
        <v>1</v>
      </c>
      <c r="I103" s="6">
        <f t="shared" si="14"/>
        <v>820</v>
      </c>
      <c r="J103" s="6">
        <v>2.28</v>
      </c>
      <c r="K103" s="6">
        <f t="shared" si="15"/>
        <v>1869.6</v>
      </c>
      <c r="L103" s="3"/>
    </row>
    <row r="104" spans="1:12">
      <c r="A104" s="3">
        <v>23</v>
      </c>
      <c r="B104" s="8"/>
      <c r="C104" s="3" t="s">
        <v>21</v>
      </c>
      <c r="D104" s="9"/>
      <c r="E104" s="6">
        <v>1294</v>
      </c>
      <c r="F104" s="9"/>
      <c r="G104" s="6">
        <v>1484</v>
      </c>
      <c r="H104" s="6">
        <v>15</v>
      </c>
      <c r="I104" s="6">
        <f>(G104-E104)*15</f>
        <v>2850</v>
      </c>
      <c r="J104" s="6">
        <v>0.8</v>
      </c>
      <c r="K104" s="6">
        <f t="shared" si="15"/>
        <v>2280</v>
      </c>
      <c r="L104" s="3"/>
    </row>
    <row r="105" spans="1:12">
      <c r="A105" s="3">
        <v>24</v>
      </c>
      <c r="B105" s="8"/>
      <c r="C105" s="3" t="s">
        <v>22</v>
      </c>
      <c r="D105" s="9"/>
      <c r="E105" s="6">
        <v>4</v>
      </c>
      <c r="F105" s="9"/>
      <c r="G105" s="6">
        <v>4</v>
      </c>
      <c r="H105" s="6">
        <v>1</v>
      </c>
      <c r="I105" s="6">
        <f t="shared" ref="I105:I111" si="16">G105-E105</f>
        <v>0</v>
      </c>
      <c r="J105" s="6">
        <v>5</v>
      </c>
      <c r="K105" s="6">
        <f t="shared" si="15"/>
        <v>0</v>
      </c>
      <c r="L105" s="3"/>
    </row>
    <row r="106" spans="1:12">
      <c r="A106" s="3">
        <v>25</v>
      </c>
      <c r="B106" s="4" t="s">
        <v>25</v>
      </c>
      <c r="C106" s="3" t="s">
        <v>14</v>
      </c>
      <c r="D106" s="5">
        <v>44197</v>
      </c>
      <c r="E106" s="6">
        <v>12004</v>
      </c>
      <c r="F106" s="5">
        <v>44286</v>
      </c>
      <c r="G106" s="6">
        <v>13854</v>
      </c>
      <c r="H106" s="6">
        <v>1</v>
      </c>
      <c r="I106" s="6">
        <f t="shared" si="16"/>
        <v>1850</v>
      </c>
      <c r="J106" s="6">
        <v>2.28</v>
      </c>
      <c r="K106" s="6">
        <f t="shared" si="15"/>
        <v>4218</v>
      </c>
      <c r="L106" s="3"/>
    </row>
    <row r="107" spans="1:12">
      <c r="A107" s="3">
        <v>26</v>
      </c>
      <c r="B107" s="8"/>
      <c r="C107" s="3" t="s">
        <v>15</v>
      </c>
      <c r="D107" s="9"/>
      <c r="E107" s="6">
        <v>12456</v>
      </c>
      <c r="F107" s="9"/>
      <c r="G107" s="6">
        <v>14350</v>
      </c>
      <c r="H107" s="6">
        <v>1</v>
      </c>
      <c r="I107" s="6">
        <f t="shared" si="16"/>
        <v>1894</v>
      </c>
      <c r="J107" s="6">
        <v>2.28</v>
      </c>
      <c r="K107" s="6">
        <f t="shared" si="15"/>
        <v>4318.32</v>
      </c>
      <c r="L107" s="3"/>
    </row>
    <row r="108" spans="1:12">
      <c r="A108" s="3">
        <v>27</v>
      </c>
      <c r="B108" s="8"/>
      <c r="C108" s="3" t="s">
        <v>16</v>
      </c>
      <c r="D108" s="9"/>
      <c r="E108" s="6">
        <v>11972</v>
      </c>
      <c r="F108" s="9"/>
      <c r="G108" s="6">
        <v>13039</v>
      </c>
      <c r="H108" s="6">
        <v>1</v>
      </c>
      <c r="I108" s="6">
        <f t="shared" si="16"/>
        <v>1067</v>
      </c>
      <c r="J108" s="6">
        <v>2.28</v>
      </c>
      <c r="K108" s="6">
        <f t="shared" si="15"/>
        <v>2432.76</v>
      </c>
      <c r="L108" s="3"/>
    </row>
    <row r="109" spans="1:12">
      <c r="A109" s="3">
        <v>28</v>
      </c>
      <c r="B109" s="8"/>
      <c r="C109" s="3" t="s">
        <v>18</v>
      </c>
      <c r="D109" s="9"/>
      <c r="E109" s="6">
        <v>8873</v>
      </c>
      <c r="F109" s="9"/>
      <c r="G109" s="6">
        <v>10716</v>
      </c>
      <c r="H109" s="6">
        <v>1</v>
      </c>
      <c r="I109" s="6">
        <f t="shared" si="16"/>
        <v>1843</v>
      </c>
      <c r="J109" s="6">
        <v>2.28</v>
      </c>
      <c r="K109" s="6">
        <f t="shared" si="15"/>
        <v>4202.04</v>
      </c>
      <c r="L109" s="3"/>
    </row>
    <row r="110" spans="1:12">
      <c r="A110" s="3">
        <v>29</v>
      </c>
      <c r="B110" s="8"/>
      <c r="C110" s="3" t="s">
        <v>19</v>
      </c>
      <c r="D110" s="9"/>
      <c r="E110" s="6">
        <v>10267</v>
      </c>
      <c r="F110" s="9"/>
      <c r="G110" s="6">
        <v>11079</v>
      </c>
      <c r="H110" s="6">
        <v>1</v>
      </c>
      <c r="I110" s="6">
        <f t="shared" si="16"/>
        <v>812</v>
      </c>
      <c r="J110" s="6">
        <v>2.28</v>
      </c>
      <c r="K110" s="6">
        <f t="shared" si="15"/>
        <v>1851.36</v>
      </c>
      <c r="L110" s="3"/>
    </row>
    <row r="111" spans="1:12">
      <c r="A111" s="3">
        <v>30</v>
      </c>
      <c r="B111" s="8"/>
      <c r="C111" s="3" t="s">
        <v>20</v>
      </c>
      <c r="D111" s="9"/>
      <c r="E111" s="6">
        <v>12121</v>
      </c>
      <c r="F111" s="9"/>
      <c r="G111" s="6">
        <v>13116</v>
      </c>
      <c r="H111" s="6">
        <v>1</v>
      </c>
      <c r="I111" s="6">
        <f t="shared" si="16"/>
        <v>995</v>
      </c>
      <c r="J111" s="6">
        <v>2.28</v>
      </c>
      <c r="K111" s="6">
        <f t="shared" si="15"/>
        <v>2268.6</v>
      </c>
      <c r="L111" s="3"/>
    </row>
    <row r="112" spans="1:12">
      <c r="A112" s="3">
        <v>31</v>
      </c>
      <c r="B112" s="8"/>
      <c r="C112" s="3" t="s">
        <v>21</v>
      </c>
      <c r="D112" s="9"/>
      <c r="E112" s="6">
        <v>1028</v>
      </c>
      <c r="F112" s="9"/>
      <c r="G112" s="6">
        <v>1174</v>
      </c>
      <c r="H112" s="6">
        <v>15</v>
      </c>
      <c r="I112" s="6">
        <f>(G112-E112)*15</f>
        <v>2190</v>
      </c>
      <c r="J112" s="6">
        <v>0.8</v>
      </c>
      <c r="K112" s="6">
        <f t="shared" si="15"/>
        <v>1752</v>
      </c>
      <c r="L112" s="3"/>
    </row>
    <row r="113" spans="1:12">
      <c r="A113" s="3">
        <v>32</v>
      </c>
      <c r="B113" s="8"/>
      <c r="C113" s="3" t="s">
        <v>22</v>
      </c>
      <c r="D113" s="9"/>
      <c r="E113" s="6">
        <v>21</v>
      </c>
      <c r="F113" s="9"/>
      <c r="G113" s="6">
        <v>22</v>
      </c>
      <c r="H113" s="6">
        <v>1</v>
      </c>
      <c r="I113" s="6">
        <f>G113-E113</f>
        <v>1</v>
      </c>
      <c r="J113" s="6">
        <v>5</v>
      </c>
      <c r="K113" s="6">
        <f t="shared" si="15"/>
        <v>5</v>
      </c>
      <c r="L113" s="3"/>
    </row>
    <row r="114" spans="1:12">
      <c r="A114" s="3">
        <v>33</v>
      </c>
      <c r="B114" s="4" t="s">
        <v>26</v>
      </c>
      <c r="C114" s="3" t="s">
        <v>14</v>
      </c>
      <c r="D114" s="5">
        <v>44197</v>
      </c>
      <c r="E114" s="6">
        <v>8700</v>
      </c>
      <c r="F114" s="5">
        <v>44286</v>
      </c>
      <c r="G114" s="6">
        <v>10117</v>
      </c>
      <c r="H114" s="6">
        <v>1</v>
      </c>
      <c r="I114" s="6">
        <f>G114-E114</f>
        <v>1417</v>
      </c>
      <c r="J114" s="6">
        <v>2.28</v>
      </c>
      <c r="K114" s="6">
        <f t="shared" si="15"/>
        <v>3230.76</v>
      </c>
      <c r="L114" s="3"/>
    </row>
    <row r="115" spans="1:12">
      <c r="A115" s="3">
        <v>34</v>
      </c>
      <c r="B115" s="8"/>
      <c r="C115" s="3" t="s">
        <v>15</v>
      </c>
      <c r="D115" s="9"/>
      <c r="E115" s="6">
        <v>8224</v>
      </c>
      <c r="F115" s="9"/>
      <c r="G115" s="6">
        <v>9902</v>
      </c>
      <c r="H115" s="6">
        <v>1</v>
      </c>
      <c r="I115" s="6">
        <f>G115-E115</f>
        <v>1678</v>
      </c>
      <c r="J115" s="6">
        <v>2.28</v>
      </c>
      <c r="K115" s="6">
        <f t="shared" si="15"/>
        <v>3825.84</v>
      </c>
      <c r="L115" s="3"/>
    </row>
    <row r="116" spans="1:12">
      <c r="A116" s="3">
        <v>35</v>
      </c>
      <c r="B116" s="8"/>
      <c r="C116" s="3" t="s">
        <v>16</v>
      </c>
      <c r="D116" s="9"/>
      <c r="E116" s="6">
        <v>8223</v>
      </c>
      <c r="F116" s="9"/>
      <c r="G116" s="6">
        <v>11134</v>
      </c>
      <c r="H116" s="6">
        <v>1</v>
      </c>
      <c r="I116" s="6">
        <f>G116-E116</f>
        <v>2911</v>
      </c>
      <c r="J116" s="6">
        <v>2.28</v>
      </c>
      <c r="K116" s="6">
        <f t="shared" si="15"/>
        <v>6637.08</v>
      </c>
      <c r="L116" s="3"/>
    </row>
    <row r="117" spans="1:12">
      <c r="A117" s="3">
        <v>36</v>
      </c>
      <c r="B117" s="8"/>
      <c r="C117" s="3" t="s">
        <v>18</v>
      </c>
      <c r="D117" s="9"/>
      <c r="E117" s="6">
        <v>8459</v>
      </c>
      <c r="F117" s="9"/>
      <c r="G117" s="6">
        <v>11302</v>
      </c>
      <c r="H117" s="6">
        <v>1</v>
      </c>
      <c r="I117" s="6">
        <f>G117-E117</f>
        <v>2843</v>
      </c>
      <c r="J117" s="6">
        <v>2.28</v>
      </c>
      <c r="K117" s="6">
        <f t="shared" si="15"/>
        <v>6482.04</v>
      </c>
      <c r="L117" s="3"/>
    </row>
    <row r="118" spans="1:12">
      <c r="A118" s="3">
        <v>37</v>
      </c>
      <c r="B118" s="8"/>
      <c r="C118" s="3" t="s">
        <v>19</v>
      </c>
      <c r="D118" s="9"/>
      <c r="E118" s="6" t="s">
        <v>17</v>
      </c>
      <c r="F118" s="9"/>
      <c r="G118" s="6" t="s">
        <v>17</v>
      </c>
      <c r="H118" s="6">
        <v>1</v>
      </c>
      <c r="I118" s="6">
        <v>0</v>
      </c>
      <c r="J118" s="6">
        <v>2.28</v>
      </c>
      <c r="K118" s="6">
        <f t="shared" si="15"/>
        <v>0</v>
      </c>
      <c r="L118" s="3"/>
    </row>
    <row r="119" spans="1:12">
      <c r="A119" s="3">
        <v>38</v>
      </c>
      <c r="B119" s="8"/>
      <c r="C119" s="3" t="s">
        <v>20</v>
      </c>
      <c r="D119" s="9"/>
      <c r="E119" s="6" t="s">
        <v>17</v>
      </c>
      <c r="F119" s="9"/>
      <c r="G119" s="6" t="s">
        <v>17</v>
      </c>
      <c r="H119" s="6">
        <v>1</v>
      </c>
      <c r="I119" s="6">
        <v>0</v>
      </c>
      <c r="J119" s="6">
        <v>2.28</v>
      </c>
      <c r="K119" s="6">
        <f t="shared" si="15"/>
        <v>0</v>
      </c>
      <c r="L119" s="3"/>
    </row>
    <row r="120" spans="1:12">
      <c r="A120" s="3">
        <v>39</v>
      </c>
      <c r="B120" s="8"/>
      <c r="C120" s="3" t="s">
        <v>21</v>
      </c>
      <c r="D120" s="9"/>
      <c r="E120" s="6">
        <v>1228</v>
      </c>
      <c r="F120" s="9"/>
      <c r="G120" s="6">
        <v>1410</v>
      </c>
      <c r="H120" s="6">
        <v>15</v>
      </c>
      <c r="I120" s="6">
        <f>(G120-E120)*15</f>
        <v>2730</v>
      </c>
      <c r="J120" s="6">
        <v>0.8</v>
      </c>
      <c r="K120" s="6">
        <f t="shared" si="15"/>
        <v>2184</v>
      </c>
      <c r="L120" s="3"/>
    </row>
    <row r="121" spans="1:12">
      <c r="A121" s="3">
        <v>40</v>
      </c>
      <c r="B121" s="8"/>
      <c r="C121" s="3" t="s">
        <v>22</v>
      </c>
      <c r="D121" s="9"/>
      <c r="E121" s="6">
        <v>12</v>
      </c>
      <c r="F121" s="9"/>
      <c r="G121" s="6">
        <v>12</v>
      </c>
      <c r="H121" s="6">
        <v>1</v>
      </c>
      <c r="I121" s="6">
        <f>G121-E121</f>
        <v>0</v>
      </c>
      <c r="J121" s="6">
        <v>5</v>
      </c>
      <c r="K121" s="6">
        <f t="shared" si="15"/>
        <v>0</v>
      </c>
      <c r="L121" s="3"/>
    </row>
    <row r="122" spans="1:12">
      <c r="A122" s="3">
        <v>41</v>
      </c>
      <c r="B122" s="4" t="s">
        <v>27</v>
      </c>
      <c r="C122" s="3" t="s">
        <v>14</v>
      </c>
      <c r="D122" s="5">
        <v>44197</v>
      </c>
      <c r="E122" s="6">
        <v>10679</v>
      </c>
      <c r="F122" s="5">
        <v>44286</v>
      </c>
      <c r="G122" s="6">
        <v>12872</v>
      </c>
      <c r="H122" s="6">
        <v>1</v>
      </c>
      <c r="I122" s="6">
        <f t="shared" ref="I122:I127" si="17">G122-E122</f>
        <v>2193</v>
      </c>
      <c r="J122" s="6">
        <v>2.28</v>
      </c>
      <c r="K122" s="6">
        <f t="shared" si="15"/>
        <v>5000.04</v>
      </c>
      <c r="L122" s="3"/>
    </row>
    <row r="123" spans="1:12">
      <c r="A123" s="3">
        <v>42</v>
      </c>
      <c r="B123" s="8"/>
      <c r="C123" s="3" t="s">
        <v>15</v>
      </c>
      <c r="D123" s="9"/>
      <c r="E123" s="6">
        <v>10589</v>
      </c>
      <c r="F123" s="9"/>
      <c r="G123" s="6">
        <v>12439</v>
      </c>
      <c r="H123" s="6">
        <v>1</v>
      </c>
      <c r="I123" s="6">
        <f t="shared" si="17"/>
        <v>1850</v>
      </c>
      <c r="J123" s="6">
        <v>2.28</v>
      </c>
      <c r="K123" s="6">
        <f t="shared" si="15"/>
        <v>4218</v>
      </c>
      <c r="L123" s="3"/>
    </row>
    <row r="124" spans="1:12">
      <c r="A124" s="3">
        <v>43</v>
      </c>
      <c r="B124" s="8"/>
      <c r="C124" s="3" t="s">
        <v>16</v>
      </c>
      <c r="D124" s="9"/>
      <c r="E124" s="6">
        <v>9811</v>
      </c>
      <c r="F124" s="9"/>
      <c r="G124" s="6">
        <v>11208</v>
      </c>
      <c r="H124" s="6">
        <v>1</v>
      </c>
      <c r="I124" s="6">
        <f t="shared" si="17"/>
        <v>1397</v>
      </c>
      <c r="J124" s="6">
        <v>2.28</v>
      </c>
      <c r="K124" s="6">
        <f t="shared" si="15"/>
        <v>3185.16</v>
      </c>
      <c r="L124" s="3"/>
    </row>
    <row r="125" spans="1:12">
      <c r="A125" s="3">
        <v>44</v>
      </c>
      <c r="B125" s="8"/>
      <c r="C125" s="3" t="s">
        <v>18</v>
      </c>
      <c r="D125" s="9"/>
      <c r="E125" s="6">
        <v>10288</v>
      </c>
      <c r="F125" s="9"/>
      <c r="G125" s="6">
        <v>12177</v>
      </c>
      <c r="H125" s="6">
        <v>1</v>
      </c>
      <c r="I125" s="6">
        <f t="shared" si="17"/>
        <v>1889</v>
      </c>
      <c r="J125" s="6">
        <v>2.28</v>
      </c>
      <c r="K125" s="6">
        <f t="shared" si="15"/>
        <v>4306.92</v>
      </c>
      <c r="L125" s="3"/>
    </row>
    <row r="126" spans="1:12">
      <c r="A126" s="3">
        <v>45</v>
      </c>
      <c r="B126" s="8"/>
      <c r="C126" s="3" t="s">
        <v>19</v>
      </c>
      <c r="D126" s="9"/>
      <c r="E126" s="6">
        <v>10210</v>
      </c>
      <c r="F126" s="9"/>
      <c r="G126" s="6">
        <v>11178</v>
      </c>
      <c r="H126" s="6">
        <v>1</v>
      </c>
      <c r="I126" s="6">
        <f t="shared" si="17"/>
        <v>968</v>
      </c>
      <c r="J126" s="6">
        <v>2.28</v>
      </c>
      <c r="K126" s="6">
        <f t="shared" si="15"/>
        <v>2207.04</v>
      </c>
      <c r="L126" s="3"/>
    </row>
    <row r="127" spans="1:12">
      <c r="A127" s="3">
        <v>46</v>
      </c>
      <c r="B127" s="8"/>
      <c r="C127" s="3" t="s">
        <v>20</v>
      </c>
      <c r="D127" s="9"/>
      <c r="E127" s="6">
        <v>9908</v>
      </c>
      <c r="F127" s="9"/>
      <c r="G127" s="6">
        <v>10861</v>
      </c>
      <c r="H127" s="6">
        <v>1</v>
      </c>
      <c r="I127" s="6">
        <f t="shared" si="17"/>
        <v>953</v>
      </c>
      <c r="J127" s="6">
        <v>2.28</v>
      </c>
      <c r="K127" s="6">
        <f t="shared" si="15"/>
        <v>2172.84</v>
      </c>
      <c r="L127" s="3"/>
    </row>
    <row r="128" spans="1:12">
      <c r="A128" s="3">
        <v>47</v>
      </c>
      <c r="B128" s="8"/>
      <c r="C128" s="3" t="s">
        <v>21</v>
      </c>
      <c r="D128" s="9"/>
      <c r="E128" s="6">
        <v>1324</v>
      </c>
      <c r="F128" s="9"/>
      <c r="G128" s="6">
        <v>1518</v>
      </c>
      <c r="H128" s="6">
        <v>15</v>
      </c>
      <c r="I128" s="6">
        <f>(G128-E128)*15</f>
        <v>2910</v>
      </c>
      <c r="J128" s="6">
        <v>0.8</v>
      </c>
      <c r="K128" s="6">
        <f t="shared" si="15"/>
        <v>2328</v>
      </c>
      <c r="L128" s="3"/>
    </row>
    <row r="129" spans="1:12">
      <c r="A129" s="3">
        <v>48</v>
      </c>
      <c r="B129" s="8"/>
      <c r="C129" s="3" t="s">
        <v>22</v>
      </c>
      <c r="D129" s="9"/>
      <c r="E129" s="6">
        <v>4</v>
      </c>
      <c r="F129" s="9"/>
      <c r="G129" s="6">
        <v>4</v>
      </c>
      <c r="H129" s="6">
        <v>1</v>
      </c>
      <c r="I129" s="6">
        <f>G129-E129</f>
        <v>0</v>
      </c>
      <c r="J129" s="6">
        <v>5</v>
      </c>
      <c r="K129" s="6">
        <f t="shared" si="15"/>
        <v>0</v>
      </c>
      <c r="L129" s="3"/>
    </row>
    <row r="130" spans="1:12">
      <c r="A130" s="3">
        <v>49</v>
      </c>
      <c r="B130" s="4" t="s">
        <v>28</v>
      </c>
      <c r="C130" s="3" t="s">
        <v>14</v>
      </c>
      <c r="D130" s="5">
        <v>44197</v>
      </c>
      <c r="E130" s="6">
        <v>10440</v>
      </c>
      <c r="F130" s="5">
        <v>44286</v>
      </c>
      <c r="G130" s="6">
        <v>11953</v>
      </c>
      <c r="H130" s="6">
        <v>1</v>
      </c>
      <c r="I130" s="6">
        <f t="shared" ref="I130:I135" si="18">G130-E130</f>
        <v>1513</v>
      </c>
      <c r="J130" s="6">
        <v>2.28</v>
      </c>
      <c r="K130" s="6">
        <f t="shared" si="15"/>
        <v>3449.64</v>
      </c>
      <c r="L130" s="3"/>
    </row>
    <row r="131" spans="1:12">
      <c r="A131" s="3">
        <v>50</v>
      </c>
      <c r="B131" s="8"/>
      <c r="C131" s="3" t="s">
        <v>15</v>
      </c>
      <c r="D131" s="9"/>
      <c r="E131" s="6">
        <v>10842</v>
      </c>
      <c r="F131" s="9"/>
      <c r="G131" s="6">
        <v>12649</v>
      </c>
      <c r="H131" s="6">
        <v>1</v>
      </c>
      <c r="I131" s="6">
        <f t="shared" si="18"/>
        <v>1807</v>
      </c>
      <c r="J131" s="6">
        <v>2.28</v>
      </c>
      <c r="K131" s="6">
        <f t="shared" si="15"/>
        <v>4119.96</v>
      </c>
      <c r="L131" s="3"/>
    </row>
    <row r="132" spans="1:12">
      <c r="A132" s="3">
        <v>51</v>
      </c>
      <c r="B132" s="8"/>
      <c r="C132" s="3" t="s">
        <v>16</v>
      </c>
      <c r="D132" s="9"/>
      <c r="E132" s="6">
        <v>10552</v>
      </c>
      <c r="F132" s="9"/>
      <c r="G132" s="6">
        <v>12109</v>
      </c>
      <c r="H132" s="6">
        <v>1</v>
      </c>
      <c r="I132" s="6">
        <f t="shared" si="18"/>
        <v>1557</v>
      </c>
      <c r="J132" s="6">
        <v>2.28</v>
      </c>
      <c r="K132" s="6">
        <f t="shared" ref="K132:K156" si="19">I132*J132</f>
        <v>3549.96</v>
      </c>
      <c r="L132" s="3"/>
    </row>
    <row r="133" spans="1:12">
      <c r="A133" s="3">
        <v>52</v>
      </c>
      <c r="B133" s="8"/>
      <c r="C133" s="3" t="s">
        <v>18</v>
      </c>
      <c r="D133" s="9"/>
      <c r="E133" s="6">
        <v>10715</v>
      </c>
      <c r="F133" s="9"/>
      <c r="G133" s="6">
        <v>12296</v>
      </c>
      <c r="H133" s="6">
        <v>1</v>
      </c>
      <c r="I133" s="6">
        <f t="shared" si="18"/>
        <v>1581</v>
      </c>
      <c r="J133" s="6">
        <v>2.28</v>
      </c>
      <c r="K133" s="6">
        <f t="shared" si="19"/>
        <v>3604.68</v>
      </c>
      <c r="L133" s="3"/>
    </row>
    <row r="134" spans="1:12">
      <c r="A134" s="3">
        <v>53</v>
      </c>
      <c r="B134" s="8"/>
      <c r="C134" s="3" t="s">
        <v>19</v>
      </c>
      <c r="D134" s="9"/>
      <c r="E134" s="6">
        <v>10515</v>
      </c>
      <c r="F134" s="9"/>
      <c r="G134" s="6">
        <v>11761</v>
      </c>
      <c r="H134" s="6">
        <v>1</v>
      </c>
      <c r="I134" s="6">
        <f t="shared" si="18"/>
        <v>1246</v>
      </c>
      <c r="J134" s="6">
        <v>2.28</v>
      </c>
      <c r="K134" s="6">
        <f t="shared" si="19"/>
        <v>2840.88</v>
      </c>
      <c r="L134" s="3"/>
    </row>
    <row r="135" spans="1:12">
      <c r="A135" s="3">
        <v>54</v>
      </c>
      <c r="B135" s="8"/>
      <c r="C135" s="3" t="s">
        <v>20</v>
      </c>
      <c r="D135" s="9"/>
      <c r="E135" s="6">
        <v>10803</v>
      </c>
      <c r="F135" s="9"/>
      <c r="G135" s="6">
        <v>12288</v>
      </c>
      <c r="H135" s="6">
        <v>1</v>
      </c>
      <c r="I135" s="6">
        <f t="shared" si="18"/>
        <v>1485</v>
      </c>
      <c r="J135" s="6">
        <v>2.28</v>
      </c>
      <c r="K135" s="6">
        <f t="shared" si="19"/>
        <v>3385.8</v>
      </c>
      <c r="L135" s="3"/>
    </row>
    <row r="136" spans="1:12">
      <c r="A136" s="3">
        <v>55</v>
      </c>
      <c r="B136" s="8"/>
      <c r="C136" s="3" t="s">
        <v>21</v>
      </c>
      <c r="D136" s="9"/>
      <c r="E136" s="6">
        <v>1335</v>
      </c>
      <c r="F136" s="9"/>
      <c r="G136" s="6">
        <v>1524</v>
      </c>
      <c r="H136" s="6">
        <v>15</v>
      </c>
      <c r="I136" s="6">
        <f>(G136-E136)*15</f>
        <v>2835</v>
      </c>
      <c r="J136" s="6">
        <v>0.8</v>
      </c>
      <c r="K136" s="6">
        <f t="shared" si="19"/>
        <v>2268</v>
      </c>
      <c r="L136" s="3"/>
    </row>
    <row r="137" spans="1:12">
      <c r="A137" s="3">
        <v>56</v>
      </c>
      <c r="B137" s="8"/>
      <c r="C137" s="3" t="s">
        <v>22</v>
      </c>
      <c r="D137" s="9"/>
      <c r="E137" s="6">
        <v>12</v>
      </c>
      <c r="F137" s="9"/>
      <c r="G137" s="6">
        <v>14</v>
      </c>
      <c r="H137" s="6">
        <v>1</v>
      </c>
      <c r="I137" s="6">
        <f>G137-E137</f>
        <v>2</v>
      </c>
      <c r="J137" s="6">
        <v>5</v>
      </c>
      <c r="K137" s="6">
        <f t="shared" si="19"/>
        <v>10</v>
      </c>
      <c r="L137" s="3"/>
    </row>
    <row r="138" spans="1:12">
      <c r="A138" s="3">
        <v>57</v>
      </c>
      <c r="B138" s="4" t="s">
        <v>29</v>
      </c>
      <c r="C138" s="3" t="s">
        <v>14</v>
      </c>
      <c r="D138" s="5">
        <v>44197</v>
      </c>
      <c r="E138" s="6">
        <v>10900</v>
      </c>
      <c r="F138" s="5">
        <v>44286</v>
      </c>
      <c r="G138" s="6">
        <v>12568</v>
      </c>
      <c r="H138" s="6">
        <v>1</v>
      </c>
      <c r="I138" s="6">
        <f t="shared" ref="I138:I143" si="20">G138-E138</f>
        <v>1668</v>
      </c>
      <c r="J138" s="6">
        <v>2.28</v>
      </c>
      <c r="K138" s="6">
        <f t="shared" si="19"/>
        <v>3803.04</v>
      </c>
      <c r="L138" s="3"/>
    </row>
    <row r="139" spans="1:12">
      <c r="A139" s="3">
        <v>58</v>
      </c>
      <c r="B139" s="8"/>
      <c r="C139" s="3" t="s">
        <v>15</v>
      </c>
      <c r="D139" s="9"/>
      <c r="E139" s="6">
        <v>10169</v>
      </c>
      <c r="F139" s="9"/>
      <c r="G139" s="6">
        <v>11809</v>
      </c>
      <c r="H139" s="6">
        <v>1</v>
      </c>
      <c r="I139" s="6">
        <f t="shared" si="20"/>
        <v>1640</v>
      </c>
      <c r="J139" s="6">
        <v>2.28</v>
      </c>
      <c r="K139" s="6">
        <f t="shared" si="19"/>
        <v>3739.2</v>
      </c>
      <c r="L139" s="3"/>
    </row>
    <row r="140" spans="1:12">
      <c r="A140" s="3">
        <v>59</v>
      </c>
      <c r="B140" s="8"/>
      <c r="C140" s="3" t="s">
        <v>16</v>
      </c>
      <c r="D140" s="9"/>
      <c r="E140" s="6">
        <v>9915</v>
      </c>
      <c r="F140" s="9"/>
      <c r="G140" s="6">
        <v>11628</v>
      </c>
      <c r="H140" s="6">
        <v>1</v>
      </c>
      <c r="I140" s="6">
        <f t="shared" si="20"/>
        <v>1713</v>
      </c>
      <c r="J140" s="6">
        <v>2.28</v>
      </c>
      <c r="K140" s="6">
        <f t="shared" si="19"/>
        <v>3905.64</v>
      </c>
      <c r="L140" s="3"/>
    </row>
    <row r="141" spans="1:12">
      <c r="A141" s="3">
        <v>60</v>
      </c>
      <c r="B141" s="8"/>
      <c r="C141" s="3" t="s">
        <v>18</v>
      </c>
      <c r="D141" s="9"/>
      <c r="E141" s="6">
        <v>11225</v>
      </c>
      <c r="F141" s="9"/>
      <c r="G141" s="6">
        <v>13248</v>
      </c>
      <c r="H141" s="6">
        <v>1</v>
      </c>
      <c r="I141" s="6">
        <f t="shared" si="20"/>
        <v>2023</v>
      </c>
      <c r="J141" s="6">
        <v>2.28</v>
      </c>
      <c r="K141" s="6">
        <f t="shared" si="19"/>
        <v>4612.44</v>
      </c>
      <c r="L141" s="3"/>
    </row>
    <row r="142" spans="1:12">
      <c r="A142" s="3">
        <v>61</v>
      </c>
      <c r="B142" s="8"/>
      <c r="C142" s="3" t="s">
        <v>19</v>
      </c>
      <c r="D142" s="9"/>
      <c r="E142" s="6">
        <v>9614</v>
      </c>
      <c r="F142" s="9"/>
      <c r="G142" s="6">
        <v>10370</v>
      </c>
      <c r="H142" s="6">
        <v>1</v>
      </c>
      <c r="I142" s="6">
        <f t="shared" si="20"/>
        <v>756</v>
      </c>
      <c r="J142" s="6">
        <v>2.28</v>
      </c>
      <c r="K142" s="6">
        <f t="shared" si="19"/>
        <v>1723.68</v>
      </c>
      <c r="L142" s="3"/>
    </row>
    <row r="143" spans="1:12">
      <c r="A143" s="3">
        <v>62</v>
      </c>
      <c r="B143" s="8"/>
      <c r="C143" s="3" t="s">
        <v>20</v>
      </c>
      <c r="D143" s="9"/>
      <c r="E143" s="6">
        <v>9931</v>
      </c>
      <c r="F143" s="9"/>
      <c r="G143" s="6">
        <v>10576</v>
      </c>
      <c r="H143" s="6">
        <v>1</v>
      </c>
      <c r="I143" s="6">
        <f t="shared" si="20"/>
        <v>645</v>
      </c>
      <c r="J143" s="6">
        <v>2.28</v>
      </c>
      <c r="K143" s="6">
        <f t="shared" si="19"/>
        <v>1470.6</v>
      </c>
      <c r="L143" s="3"/>
    </row>
    <row r="144" spans="1:12">
      <c r="A144" s="3">
        <v>63</v>
      </c>
      <c r="B144" s="8"/>
      <c r="C144" s="3" t="s">
        <v>21</v>
      </c>
      <c r="D144" s="9"/>
      <c r="E144" s="6">
        <v>934</v>
      </c>
      <c r="F144" s="9"/>
      <c r="G144" s="6">
        <v>1141</v>
      </c>
      <c r="H144" s="6">
        <v>15</v>
      </c>
      <c r="I144" s="6">
        <f>(G144-E144)*15</f>
        <v>3105</v>
      </c>
      <c r="J144" s="6">
        <v>0.8</v>
      </c>
      <c r="K144" s="6">
        <f t="shared" si="19"/>
        <v>2484</v>
      </c>
      <c r="L144" s="3"/>
    </row>
    <row r="145" spans="1:12">
      <c r="A145" s="3">
        <v>64</v>
      </c>
      <c r="B145" s="8"/>
      <c r="C145" s="3" t="s">
        <v>22</v>
      </c>
      <c r="D145" s="9"/>
      <c r="E145" s="6">
        <v>4</v>
      </c>
      <c r="F145" s="9"/>
      <c r="G145" s="6">
        <v>4</v>
      </c>
      <c r="H145" s="6">
        <v>1</v>
      </c>
      <c r="I145" s="6">
        <f>G145-E145</f>
        <v>0</v>
      </c>
      <c r="J145" s="6">
        <v>5</v>
      </c>
      <c r="K145" s="6">
        <f t="shared" si="19"/>
        <v>0</v>
      </c>
      <c r="L145" s="3"/>
    </row>
    <row r="146" spans="1:12">
      <c r="A146" s="3">
        <v>65</v>
      </c>
      <c r="B146" s="3" t="s">
        <v>30</v>
      </c>
      <c r="C146" s="3" t="s">
        <v>14</v>
      </c>
      <c r="D146" s="7">
        <v>44197</v>
      </c>
      <c r="E146" s="6">
        <v>11614</v>
      </c>
      <c r="F146" s="7">
        <v>44286</v>
      </c>
      <c r="G146" s="6">
        <v>13442</v>
      </c>
      <c r="H146" s="6">
        <v>1</v>
      </c>
      <c r="I146" s="6">
        <f t="shared" ref="I146:I151" si="21">G146-E146</f>
        <v>1828</v>
      </c>
      <c r="J146" s="6">
        <v>2.28</v>
      </c>
      <c r="K146" s="6">
        <f t="shared" si="19"/>
        <v>4167.84</v>
      </c>
      <c r="L146" s="3"/>
    </row>
    <row r="147" spans="1:12">
      <c r="A147" s="3">
        <v>66</v>
      </c>
      <c r="B147" s="3"/>
      <c r="C147" s="3" t="s">
        <v>15</v>
      </c>
      <c r="D147" s="7"/>
      <c r="E147" s="6">
        <v>9944</v>
      </c>
      <c r="F147" s="7"/>
      <c r="G147" s="6">
        <v>11792</v>
      </c>
      <c r="H147" s="6">
        <v>1</v>
      </c>
      <c r="I147" s="6">
        <f t="shared" si="21"/>
        <v>1848</v>
      </c>
      <c r="J147" s="6">
        <v>2.28</v>
      </c>
      <c r="K147" s="6">
        <f t="shared" si="19"/>
        <v>4213.44</v>
      </c>
      <c r="L147" s="3"/>
    </row>
    <row r="148" spans="1:12">
      <c r="A148" s="3">
        <v>67</v>
      </c>
      <c r="B148" s="3"/>
      <c r="C148" s="3" t="s">
        <v>16</v>
      </c>
      <c r="D148" s="7"/>
      <c r="E148" s="6">
        <v>10413</v>
      </c>
      <c r="F148" s="7"/>
      <c r="G148" s="6">
        <v>11914</v>
      </c>
      <c r="H148" s="6">
        <v>1</v>
      </c>
      <c r="I148" s="6">
        <f t="shared" si="21"/>
        <v>1501</v>
      </c>
      <c r="J148" s="6">
        <v>2.28</v>
      </c>
      <c r="K148" s="6">
        <f t="shared" si="19"/>
        <v>3422.28</v>
      </c>
      <c r="L148" s="3"/>
    </row>
    <row r="149" spans="1:12">
      <c r="A149" s="3">
        <v>68</v>
      </c>
      <c r="B149" s="3"/>
      <c r="C149" s="3" t="s">
        <v>18</v>
      </c>
      <c r="D149" s="7"/>
      <c r="E149" s="6">
        <v>9260</v>
      </c>
      <c r="F149" s="7"/>
      <c r="G149" s="6">
        <v>10798</v>
      </c>
      <c r="H149" s="6">
        <v>1</v>
      </c>
      <c r="I149" s="6">
        <f t="shared" si="21"/>
        <v>1538</v>
      </c>
      <c r="J149" s="6">
        <v>2.28</v>
      </c>
      <c r="K149" s="6">
        <f t="shared" si="19"/>
        <v>3506.64</v>
      </c>
      <c r="L149" s="3"/>
    </row>
    <row r="150" spans="1:12">
      <c r="A150" s="3">
        <v>69</v>
      </c>
      <c r="B150" s="3"/>
      <c r="C150" s="3" t="s">
        <v>19</v>
      </c>
      <c r="D150" s="7"/>
      <c r="E150" s="6">
        <v>9875</v>
      </c>
      <c r="F150" s="7"/>
      <c r="G150" s="6">
        <v>10625</v>
      </c>
      <c r="H150" s="6">
        <v>1</v>
      </c>
      <c r="I150" s="6">
        <f t="shared" si="21"/>
        <v>750</v>
      </c>
      <c r="J150" s="6">
        <v>2.28</v>
      </c>
      <c r="K150" s="6">
        <f t="shared" si="19"/>
        <v>1710</v>
      </c>
      <c r="L150" s="3"/>
    </row>
    <row r="151" spans="1:12">
      <c r="A151" s="3">
        <v>70</v>
      </c>
      <c r="B151" s="3"/>
      <c r="C151" s="3" t="s">
        <v>20</v>
      </c>
      <c r="D151" s="7"/>
      <c r="E151" s="6">
        <v>8598</v>
      </c>
      <c r="F151" s="7"/>
      <c r="G151" s="6">
        <v>9348</v>
      </c>
      <c r="H151" s="6">
        <v>1</v>
      </c>
      <c r="I151" s="6">
        <f t="shared" si="21"/>
        <v>750</v>
      </c>
      <c r="J151" s="6">
        <v>2.28</v>
      </c>
      <c r="K151" s="6">
        <f t="shared" si="19"/>
        <v>1710</v>
      </c>
      <c r="L151" s="3"/>
    </row>
    <row r="152" spans="1:12">
      <c r="A152" s="3">
        <v>71</v>
      </c>
      <c r="B152" s="3"/>
      <c r="C152" s="3" t="s">
        <v>21</v>
      </c>
      <c r="D152" s="7"/>
      <c r="E152" s="6">
        <v>1119</v>
      </c>
      <c r="F152" s="7"/>
      <c r="G152" s="6">
        <v>1285</v>
      </c>
      <c r="H152" s="6">
        <v>15</v>
      </c>
      <c r="I152" s="6">
        <f>(G152-E152)*15</f>
        <v>2490</v>
      </c>
      <c r="J152" s="6">
        <v>0.8</v>
      </c>
      <c r="K152" s="6">
        <f t="shared" si="19"/>
        <v>1992</v>
      </c>
      <c r="L152" s="3"/>
    </row>
    <row r="153" spans="1:12">
      <c r="A153" s="3">
        <v>72</v>
      </c>
      <c r="B153" s="3"/>
      <c r="C153" s="3" t="s">
        <v>22</v>
      </c>
      <c r="D153" s="7"/>
      <c r="E153" s="6">
        <v>9</v>
      </c>
      <c r="F153" s="7"/>
      <c r="G153" s="6">
        <v>9</v>
      </c>
      <c r="H153" s="6">
        <v>1</v>
      </c>
      <c r="I153" s="6">
        <f>G153-E153</f>
        <v>0</v>
      </c>
      <c r="J153" s="6">
        <v>5</v>
      </c>
      <c r="K153" s="6">
        <f t="shared" si="19"/>
        <v>0</v>
      </c>
      <c r="L153" s="3"/>
    </row>
    <row r="154" spans="1:12">
      <c r="A154" s="3">
        <v>73</v>
      </c>
      <c r="B154" s="10" t="s">
        <v>31</v>
      </c>
      <c r="C154" s="2" t="s">
        <v>32</v>
      </c>
      <c r="D154" s="11"/>
      <c r="E154" s="2"/>
      <c r="F154" s="11"/>
      <c r="G154" s="2"/>
      <c r="H154" s="2"/>
      <c r="I154" s="2">
        <f>I151+I150+I149+I148+I147+I146+I143+I142+I141+I140+I139+I138+I135+I134+I133+I132+I131+I130+I127+I126+I125+I124+I123+I122+I117+I116+I115+I114+I111+I110+I109+I108+I107+I106+I103+I102+I101+I100+I99+I98+I95+I94+I93+I92+I91+I90+I87+I85+I83+I82</f>
        <v>78937</v>
      </c>
      <c r="J154" s="2">
        <v>2.28</v>
      </c>
      <c r="K154" s="2">
        <f t="shared" si="19"/>
        <v>179976.36</v>
      </c>
      <c r="L154" s="2"/>
    </row>
    <row r="155" spans="1:12">
      <c r="A155" s="3">
        <v>74</v>
      </c>
      <c r="B155" s="12"/>
      <c r="C155" s="2" t="s">
        <v>33</v>
      </c>
      <c r="D155" s="11"/>
      <c r="E155" s="2"/>
      <c r="F155" s="11"/>
      <c r="G155" s="2"/>
      <c r="H155" s="2"/>
      <c r="I155" s="2">
        <f>I152+I144+I136+I128+I120+I112+I104+I96+I88</f>
        <v>24810</v>
      </c>
      <c r="J155" s="2">
        <v>0.8</v>
      </c>
      <c r="K155" s="2">
        <f t="shared" si="19"/>
        <v>19848</v>
      </c>
      <c r="L155" s="2"/>
    </row>
    <row r="156" spans="1:12">
      <c r="A156" s="3">
        <v>75</v>
      </c>
      <c r="B156" s="13"/>
      <c r="C156" s="2" t="s">
        <v>34</v>
      </c>
      <c r="D156" s="11"/>
      <c r="E156" s="2"/>
      <c r="F156" s="11"/>
      <c r="G156" s="2"/>
      <c r="H156" s="2"/>
      <c r="I156" s="2">
        <f>I153+I145+I137+I129+I121+I113+I105+I97+I89</f>
        <v>4</v>
      </c>
      <c r="J156" s="2">
        <v>5</v>
      </c>
      <c r="K156" s="2">
        <f t="shared" si="19"/>
        <v>20</v>
      </c>
      <c r="L156" s="2"/>
    </row>
  </sheetData>
  <mergeCells count="58">
    <mergeCell ref="A1:L1"/>
    <mergeCell ref="B3:B10"/>
    <mergeCell ref="B11:B18"/>
    <mergeCell ref="B19:B26"/>
    <mergeCell ref="B27:B34"/>
    <mergeCell ref="B35:B42"/>
    <mergeCell ref="B43:B50"/>
    <mergeCell ref="B51:B58"/>
    <mergeCell ref="B59:B66"/>
    <mergeCell ref="B67:B74"/>
    <mergeCell ref="B75:B77"/>
    <mergeCell ref="B82:B89"/>
    <mergeCell ref="B90:B97"/>
    <mergeCell ref="B98:B105"/>
    <mergeCell ref="B106:B113"/>
    <mergeCell ref="B114:B121"/>
    <mergeCell ref="B122:B129"/>
    <mergeCell ref="B130:B137"/>
    <mergeCell ref="B138:B145"/>
    <mergeCell ref="B146:B153"/>
    <mergeCell ref="B154:B156"/>
    <mergeCell ref="D3:D10"/>
    <mergeCell ref="D11:D18"/>
    <mergeCell ref="D19:D26"/>
    <mergeCell ref="D27:D34"/>
    <mergeCell ref="D35:D42"/>
    <mergeCell ref="D43:D50"/>
    <mergeCell ref="D51:D58"/>
    <mergeCell ref="D59:D66"/>
    <mergeCell ref="D67:D74"/>
    <mergeCell ref="D82:D89"/>
    <mergeCell ref="D90:D97"/>
    <mergeCell ref="D98:D105"/>
    <mergeCell ref="D106:D113"/>
    <mergeCell ref="D114:D121"/>
    <mergeCell ref="D122:D129"/>
    <mergeCell ref="D130:D137"/>
    <mergeCell ref="D138:D145"/>
    <mergeCell ref="D146:D153"/>
    <mergeCell ref="F3:F10"/>
    <mergeCell ref="F11:F18"/>
    <mergeCell ref="F19:F26"/>
    <mergeCell ref="F27:F34"/>
    <mergeCell ref="F35:F42"/>
    <mergeCell ref="F43:F50"/>
    <mergeCell ref="F51:F58"/>
    <mergeCell ref="F59:F66"/>
    <mergeCell ref="F67:F74"/>
    <mergeCell ref="F82:F89"/>
    <mergeCell ref="F90:F97"/>
    <mergeCell ref="F98:F105"/>
    <mergeCell ref="F106:F113"/>
    <mergeCell ref="F114:F121"/>
    <mergeCell ref="F122:F129"/>
    <mergeCell ref="F130:F137"/>
    <mergeCell ref="F138:F145"/>
    <mergeCell ref="F146:F153"/>
    <mergeCell ref="A78:L8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2020-11-25T12:40:00Z</dcterms:created>
  <dcterms:modified xsi:type="dcterms:W3CDTF">2021-08-25T10:28:44Z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54E221DA8DDF4B3A832ACC644F338BF8</vt:lpwstr>
  </property>
</Properties>
</file>