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40" activeTab="1"/>
  </bookViews>
  <sheets>
    <sheet name="Sheet0" sheetId="1" r:id="rId1"/>
    <sheet name="Sheet1" sheetId="2" r:id="rId2"/>
  </sheets>
  <definedNames>
    <definedName name="_xlnm._FilterDatabase" localSheetId="0" hidden="1">Sheet0!$A$2:$K$36</definedName>
  </definedNames>
  <calcPr calcId="144525"/>
</workbook>
</file>

<file path=xl/sharedStrings.xml><?xml version="1.0" encoding="utf-8"?>
<sst xmlns="http://schemas.openxmlformats.org/spreadsheetml/2006/main" count="158">
  <si>
    <t>快递台账</t>
  </si>
  <si>
    <t>序号</t>
  </si>
  <si>
    <t>日期</t>
  </si>
  <si>
    <t>运单号码</t>
  </si>
  <si>
    <t>收件单位</t>
  </si>
  <si>
    <t>收件人名称</t>
  </si>
  <si>
    <t>费用(元)</t>
  </si>
  <si>
    <t>快件内容</t>
  </si>
  <si>
    <t>部门</t>
  </si>
  <si>
    <t>经手人</t>
  </si>
  <si>
    <t>增值费用</t>
  </si>
  <si>
    <t>备注</t>
  </si>
  <si>
    <t>05-06</t>
  </si>
  <si>
    <t>SF1333416373614</t>
  </si>
  <si>
    <t>北清华宁</t>
  </si>
  <si>
    <t>张经理</t>
  </si>
  <si>
    <t>北青华宁项目发票</t>
  </si>
  <si>
    <t>销售</t>
  </si>
  <si>
    <t>周飞燕</t>
  </si>
  <si>
    <t/>
  </si>
  <si>
    <t>05-07</t>
  </si>
  <si>
    <t>SF1049024803047</t>
  </si>
  <si>
    <t>前门漫心酒店</t>
  </si>
  <si>
    <t>杨兴亮</t>
  </si>
  <si>
    <t>发票</t>
  </si>
  <si>
    <t>客服</t>
  </si>
  <si>
    <t>赵兴华</t>
  </si>
  <si>
    <t>SF1313470756372</t>
  </si>
  <si>
    <t>东方梅地亚</t>
  </si>
  <si>
    <t>胡冬杰</t>
  </si>
  <si>
    <t>SF1333400898519</t>
  </si>
  <si>
    <t>承德白楼宾馆</t>
  </si>
  <si>
    <t>汪梦然</t>
  </si>
  <si>
    <t>05-08</t>
  </si>
  <si>
    <t>SF1198828313700</t>
  </si>
  <si>
    <t>新华国际中心</t>
  </si>
  <si>
    <t>吴婷</t>
  </si>
  <si>
    <t>战略框架合同（2部）</t>
  </si>
  <si>
    <t>05-10</t>
  </si>
  <si>
    <t>SF1307464132875</t>
  </si>
  <si>
    <t>济南五洲酒店</t>
  </si>
  <si>
    <t>五洲酒店</t>
  </si>
  <si>
    <t>茶叶</t>
  </si>
  <si>
    <t>王梦飞</t>
  </si>
  <si>
    <t>包装服务</t>
  </si>
  <si>
    <t>SF1333926287487</t>
  </si>
  <si>
    <t>公益西桥华联</t>
  </si>
  <si>
    <t>王波</t>
  </si>
  <si>
    <t>2021年合同</t>
  </si>
  <si>
    <t>05-11</t>
  </si>
  <si>
    <t>SF1329224746384</t>
  </si>
  <si>
    <t>SF1333909898494</t>
  </si>
  <si>
    <t>新疆华泰</t>
  </si>
  <si>
    <t>杨处</t>
  </si>
  <si>
    <t>新疆华泰项目发票</t>
  </si>
  <si>
    <t>SF1403061821690</t>
  </si>
  <si>
    <t>新星石油</t>
  </si>
  <si>
    <t>戴明刚</t>
  </si>
  <si>
    <t>2021年续签合同</t>
  </si>
  <si>
    <t>保价</t>
  </si>
  <si>
    <t>05-12</t>
  </si>
  <si>
    <t>SF1305115239873</t>
  </si>
  <si>
    <t>移动学院</t>
  </si>
  <si>
    <t>刘蒙</t>
  </si>
  <si>
    <t>合同</t>
  </si>
  <si>
    <t>SF1329236915312</t>
  </si>
  <si>
    <t>一甲机电</t>
  </si>
  <si>
    <t>罗彤</t>
  </si>
  <si>
    <t>SF1329292357297</t>
  </si>
  <si>
    <t>戴先生</t>
  </si>
  <si>
    <t>承诺书</t>
  </si>
  <si>
    <t>05-13</t>
  </si>
  <si>
    <t>SF1404011552709</t>
  </si>
  <si>
    <t>中石油苏丹分公司</t>
  </si>
  <si>
    <t>李军</t>
  </si>
  <si>
    <t>验收单</t>
  </si>
  <si>
    <t>综合</t>
  </si>
  <si>
    <t>沈铮</t>
  </si>
  <si>
    <t>成本核算中石油苏丹分项目</t>
  </si>
  <si>
    <t>05-17</t>
  </si>
  <si>
    <t>SF1049264122948</t>
  </si>
  <si>
    <t>第二笔能源费支付申请函</t>
  </si>
  <si>
    <t>SF1106428156690</t>
  </si>
  <si>
    <t>新华国际中心1部</t>
  </si>
  <si>
    <t>吴欣宇</t>
  </si>
  <si>
    <t>战略框架合同（1部）</t>
  </si>
  <si>
    <t>SF1308386939342</t>
  </si>
  <si>
    <t>汤工</t>
  </si>
  <si>
    <t>2021年首款</t>
  </si>
  <si>
    <t>05-18</t>
  </si>
  <si>
    <t>SF1333373275000</t>
  </si>
  <si>
    <t>中石油</t>
  </si>
  <si>
    <t>王经理</t>
  </si>
  <si>
    <t>中国石油冷却塔填料及集分水器项目发票</t>
  </si>
  <si>
    <t>05-19</t>
  </si>
  <si>
    <t>SF1049341439419</t>
  </si>
  <si>
    <t>SF1308786739779</t>
  </si>
  <si>
    <t>05-20</t>
  </si>
  <si>
    <t>SF1049357887692</t>
  </si>
  <si>
    <t>天铭弘</t>
  </si>
  <si>
    <t>闫金峰</t>
  </si>
  <si>
    <t>中国石油吊装口开洞合同</t>
  </si>
  <si>
    <t>SF1049358308552</t>
  </si>
  <si>
    <t>众诚实业</t>
  </si>
  <si>
    <t>郭工</t>
  </si>
  <si>
    <t>05-21</t>
  </si>
  <si>
    <t>SF1313534207290</t>
  </si>
  <si>
    <t>理想大厦</t>
  </si>
  <si>
    <t>孙长龙</t>
  </si>
  <si>
    <t>最新资质</t>
  </si>
  <si>
    <t>SF1333731785062</t>
  </si>
  <si>
    <t>陈纲</t>
  </si>
  <si>
    <t>变频器维修发票</t>
  </si>
  <si>
    <t>05-24</t>
  </si>
  <si>
    <t>SF1049447137166</t>
  </si>
  <si>
    <t>望京万科</t>
  </si>
  <si>
    <t>常玉</t>
  </si>
  <si>
    <t>月度保养报告</t>
  </si>
  <si>
    <t>SF1313135336408</t>
  </si>
  <si>
    <t>松下</t>
  </si>
  <si>
    <t>杨工</t>
  </si>
  <si>
    <t>给松下寄中石油项目机组委托安装合同</t>
  </si>
  <si>
    <t>05-27</t>
  </si>
  <si>
    <t>SF1313885184873</t>
  </si>
  <si>
    <t>华澳中心</t>
  </si>
  <si>
    <t>王建旺</t>
  </si>
  <si>
    <t>对账函</t>
  </si>
  <si>
    <t>SF1333678854461</t>
  </si>
  <si>
    <t>富力万丽</t>
  </si>
  <si>
    <t>大连灿丽</t>
  </si>
  <si>
    <t>配件</t>
  </si>
  <si>
    <t>采购</t>
  </si>
  <si>
    <t>刘述珍</t>
  </si>
  <si>
    <t>05-28</t>
  </si>
  <si>
    <t>SF1101107095661</t>
  </si>
  <si>
    <t>汇金中心</t>
  </si>
  <si>
    <t>陈琳</t>
  </si>
  <si>
    <t>合  计</t>
  </si>
  <si>
    <t xml:space="preserve">  支  出  凭  单  </t>
  </si>
  <si>
    <t>单位： 北京三汇能环科技发展有限公司                                    2021年 6月 22日</t>
  </si>
  <si>
    <r>
      <rPr>
        <sz val="6"/>
        <color rgb="FF000000"/>
        <rFont val="仿宋_GB2312"/>
        <charset val="0"/>
      </rPr>
      <t xml:space="preserve"> </t>
    </r>
    <r>
      <rPr>
        <sz val="9"/>
        <color indexed="8"/>
        <rFont val="仿宋_GB2312"/>
        <charset val="0"/>
      </rPr>
      <t xml:space="preserve"> 即 付：</t>
    </r>
  </si>
  <si>
    <t>申请支付 2021年5月份顺丰速递月结快递费</t>
  </si>
  <si>
    <t>附单据1</t>
  </si>
  <si>
    <t xml:space="preserve">  人民币：</t>
  </si>
  <si>
    <t>￥</t>
  </si>
  <si>
    <t xml:space="preserve">  领款人：</t>
  </si>
  <si>
    <t>顺丰速递</t>
  </si>
  <si>
    <t>主管审批：</t>
  </si>
  <si>
    <t>张</t>
  </si>
  <si>
    <t xml:space="preserve">  财务主管</t>
  </si>
  <si>
    <t>记帐</t>
  </si>
  <si>
    <t>出纳</t>
  </si>
  <si>
    <t>审核</t>
  </si>
  <si>
    <t>孙方涛</t>
  </si>
  <si>
    <t>制单</t>
  </si>
  <si>
    <t>汇款账户名称：北京顺丰速运有限公司</t>
  </si>
  <si>
    <t>开户行名称：中国工商银行股份有限公司北京天竺支行</t>
  </si>
  <si>
    <t>账号：0200090119200029553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</si>
</sst>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9"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b/>
      <u/>
      <sz val="20"/>
      <name val="宋体"/>
      <charset val="134"/>
    </font>
    <font>
      <b/>
      <sz val="11"/>
      <name val="宋体"/>
      <charset val="134"/>
    </font>
    <font>
      <b/>
      <sz val="14"/>
      <name val="仿宋_GB2312"/>
      <charset val="134"/>
    </font>
    <font>
      <sz val="6"/>
      <color rgb="FF000000"/>
      <name val="仿宋_GB2312"/>
      <charset val="0"/>
    </font>
    <font>
      <sz val="14"/>
      <color indexed="8"/>
      <name val="仿宋_GB2312"/>
      <charset val="0"/>
    </font>
    <font>
      <sz val="12"/>
      <color indexed="8"/>
      <name val="仿宋_GB2312"/>
      <charset val="0"/>
    </font>
    <font>
      <sz val="13"/>
      <color indexed="8"/>
      <name val="仿宋_GB2312"/>
      <charset val="0"/>
    </font>
    <font>
      <b/>
      <sz val="12"/>
      <color indexed="8"/>
      <name val="仿宋_GB2312"/>
      <charset val="0"/>
    </font>
    <font>
      <sz val="12"/>
      <name val="仿宋_GB2312"/>
      <charset val="0"/>
    </font>
    <font>
      <b/>
      <sz val="12"/>
      <name val="仿宋_GB2312"/>
      <charset val="134"/>
    </font>
    <font>
      <sz val="13"/>
      <name val="仿宋_GB2312"/>
      <charset val="0"/>
    </font>
    <font>
      <sz val="14"/>
      <color indexed="8"/>
      <name val="宋体"/>
      <charset val="134"/>
      <scheme val="minor"/>
    </font>
    <font>
      <b/>
      <sz val="14"/>
      <name val="方正书宋_GBK"/>
      <charset val="134"/>
    </font>
    <font>
      <b/>
      <sz val="14"/>
      <color rgb="FFFFFFFF"/>
      <name val="方正书宋_GBK"/>
      <charset val="134"/>
    </font>
    <font>
      <b/>
      <sz val="14"/>
      <color theme="1"/>
      <name val="仿宋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indexed="8"/>
      <name val="仿宋_GB2312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24" fillId="0" borderId="0"/>
    <xf numFmtId="0" fontId="19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36" fillId="30" borderId="24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31" fillId="12" borderId="24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7" fillId="32" borderId="25" applyNumberFormat="0" applyAlignment="0" applyProtection="0">
      <alignment vertical="center"/>
    </xf>
    <xf numFmtId="0" fontId="26" fillId="12" borderId="22" applyNumberFormat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9" borderId="21" applyNumberFormat="0" applyFont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</cellStyleXfs>
  <cellXfs count="66">
    <xf numFmtId="0" fontId="0" fillId="0" borderId="0" xfId="0" applyFont="1">
      <alignment vertical="center"/>
    </xf>
    <xf numFmtId="0" fontId="1" fillId="0" borderId="0" xfId="1" applyFont="1" applyBorder="1" applyAlignment="1">
      <alignment shrinkToFit="1"/>
    </xf>
    <xf numFmtId="0" fontId="2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shrinkToFit="1"/>
    </xf>
    <xf numFmtId="0" fontId="4" fillId="0" borderId="1" xfId="1" applyFont="1" applyBorder="1" applyAlignment="1">
      <alignment horizontal="left" shrinkToFit="1"/>
    </xf>
    <xf numFmtId="0" fontId="5" fillId="0" borderId="2" xfId="1" applyFont="1" applyBorder="1" applyAlignment="1">
      <alignment shrinkToFit="1"/>
    </xf>
    <xf numFmtId="0" fontId="6" fillId="0" borderId="3" xfId="1" applyFont="1" applyBorder="1" applyAlignment="1">
      <alignment horizontal="left" shrinkToFit="1"/>
    </xf>
    <xf numFmtId="0" fontId="7" fillId="0" borderId="4" xfId="1" applyFont="1" applyBorder="1" applyAlignment="1">
      <alignment shrinkToFit="1"/>
    </xf>
    <xf numFmtId="0" fontId="7" fillId="0" borderId="5" xfId="1" applyFont="1" applyBorder="1" applyAlignment="1">
      <alignment horizontal="center" shrinkToFit="1"/>
    </xf>
    <xf numFmtId="0" fontId="6" fillId="0" borderId="4" xfId="1" applyFont="1" applyBorder="1" applyAlignment="1">
      <alignment shrinkToFit="1"/>
    </xf>
    <xf numFmtId="0" fontId="8" fillId="0" borderId="5" xfId="1" applyFont="1" applyBorder="1" applyAlignment="1">
      <alignment horizontal="left" shrinkToFit="1"/>
    </xf>
    <xf numFmtId="0" fontId="9" fillId="0" borderId="6" xfId="1" applyFont="1" applyBorder="1" applyAlignment="1">
      <alignment horizontal="center" shrinkToFit="1"/>
    </xf>
    <xf numFmtId="0" fontId="9" fillId="0" borderId="1" xfId="1" applyFont="1" applyBorder="1" applyAlignment="1">
      <alignment horizontal="center" shrinkToFit="1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 shrinkToFit="1"/>
    </xf>
    <xf numFmtId="0" fontId="11" fillId="0" borderId="7" xfId="1" applyFont="1" applyBorder="1" applyAlignment="1">
      <alignment horizontal="left" vertical="center" shrinkToFit="1"/>
    </xf>
    <xf numFmtId="0" fontId="11" fillId="0" borderId="5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shrinkToFit="1"/>
    </xf>
    <xf numFmtId="0" fontId="6" fillId="0" borderId="0" xfId="1" applyFont="1" applyBorder="1" applyAlignment="1">
      <alignment horizontal="center" shrinkToFit="1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0" borderId="8" xfId="1" applyFont="1" applyBorder="1" applyAlignment="1">
      <alignment horizontal="left" shrinkToFit="1"/>
    </xf>
    <xf numFmtId="0" fontId="7" fillId="0" borderId="0" xfId="1" applyFont="1" applyBorder="1" applyAlignment="1">
      <alignment horizontal="left" shrinkToFit="1"/>
    </xf>
    <xf numFmtId="0" fontId="7" fillId="0" borderId="9" xfId="1" applyFont="1" applyBorder="1" applyAlignment="1">
      <alignment horizontal="left" shrinkToFit="1"/>
    </xf>
    <xf numFmtId="0" fontId="7" fillId="0" borderId="0" xfId="1" applyFont="1" applyBorder="1" applyAlignment="1">
      <alignment shrinkToFit="1"/>
    </xf>
    <xf numFmtId="4" fontId="8" fillId="0" borderId="10" xfId="1" applyNumberFormat="1" applyFont="1" applyBorder="1" applyAlignment="1">
      <alignment horizontal="left" shrinkToFit="1"/>
    </xf>
    <xf numFmtId="4" fontId="8" fillId="0" borderId="11" xfId="1" applyNumberFormat="1" applyFont="1" applyBorder="1" applyAlignment="1">
      <alignment horizontal="left" shrinkToFit="1"/>
    </xf>
    <xf numFmtId="0" fontId="6" fillId="0" borderId="10" xfId="1" applyFont="1" applyBorder="1" applyAlignment="1">
      <alignment horizontal="center" shrinkToFit="1"/>
    </xf>
    <xf numFmtId="0" fontId="6" fillId="0" borderId="11" xfId="1" applyFont="1" applyBorder="1" applyAlignment="1">
      <alignment horizontal="center" shrinkToFit="1"/>
    </xf>
    <xf numFmtId="0" fontId="9" fillId="0" borderId="12" xfId="1" applyFont="1" applyBorder="1" applyAlignment="1">
      <alignment horizontal="center" shrinkToFit="1"/>
    </xf>
    <xf numFmtId="0" fontId="10" fillId="0" borderId="0" xfId="1" applyFont="1" applyBorder="1" applyAlignment="1">
      <alignment horizontal="right" vertical="center"/>
    </xf>
    <xf numFmtId="0" fontId="12" fillId="0" borderId="0" xfId="1" applyFont="1" applyAlignment="1">
      <alignment vertical="center"/>
    </xf>
    <xf numFmtId="0" fontId="11" fillId="0" borderId="13" xfId="1" applyFont="1" applyBorder="1" applyAlignment="1">
      <alignment horizontal="left" vertical="center" shrinkToFit="1"/>
    </xf>
    <xf numFmtId="0" fontId="1" fillId="0" borderId="0" xfId="1" applyFont="1" applyBorder="1" applyAlignment="1">
      <alignment horizontal="center" shrinkToFit="1"/>
    </xf>
    <xf numFmtId="0" fontId="3" fillId="0" borderId="0" xfId="1" applyFont="1" applyBorder="1" applyAlignment="1">
      <alignment horizontal="center" shrinkToFit="1"/>
    </xf>
    <xf numFmtId="0" fontId="1" fillId="0" borderId="0" xfId="1" applyFont="1" applyBorder="1" applyAlignment="1">
      <alignment horizontal="center" vertical="top" textRotation="255" shrinkToFit="1"/>
    </xf>
    <xf numFmtId="0" fontId="1" fillId="0" borderId="0" xfId="1" applyFont="1" applyBorder="1" applyAlignment="1">
      <alignment vertical="top" shrinkToFit="1"/>
    </xf>
    <xf numFmtId="0" fontId="1" fillId="0" borderId="0" xfId="1" applyFont="1" applyBorder="1" applyAlignment="1">
      <alignment horizontal="center"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13" fillId="0" borderId="0" xfId="0" applyNumberFormat="1" applyFont="1">
      <alignment vertical="center"/>
    </xf>
    <xf numFmtId="0" fontId="14" fillId="0" borderId="0" xfId="0" applyFont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5" fillId="2" borderId="14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176" fontId="16" fillId="0" borderId="16" xfId="0" applyNumberFormat="1" applyFont="1" applyFill="1" applyBorder="1" applyAlignment="1">
      <alignment horizontal="center" vertical="center"/>
    </xf>
    <xf numFmtId="176" fontId="16" fillId="0" borderId="15" xfId="0" applyNumberFormat="1" applyFont="1" applyFill="1" applyBorder="1" applyAlignment="1">
      <alignment horizontal="center" vertical="center" wrapText="1"/>
    </xf>
    <xf numFmtId="176" fontId="16" fillId="0" borderId="16" xfId="0" applyNumberFormat="1" applyFont="1" applyFill="1" applyBorder="1" applyAlignment="1">
      <alignment horizontal="center" vertical="center" wrapText="1"/>
    </xf>
    <xf numFmtId="176" fontId="16" fillId="0" borderId="17" xfId="0" applyNumberFormat="1" applyFont="1" applyFill="1" applyBorder="1" applyAlignment="1">
      <alignment horizontal="center" vertical="center"/>
    </xf>
    <xf numFmtId="176" fontId="16" fillId="0" borderId="14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/>
    </xf>
    <xf numFmtId="176" fontId="16" fillId="0" borderId="7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16" fillId="0" borderId="13" xfId="0" applyNumberFormat="1" applyFont="1" applyFill="1" applyBorder="1" applyAlignment="1">
      <alignment horizontal="center" vertical="center"/>
    </xf>
  </cellXfs>
  <cellStyles count="50">
    <cellStyle name="常规" xfId="0" builtinId="0"/>
    <cellStyle name="常规_北京单据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6"/>
  <sheetViews>
    <sheetView zoomScale="85" zoomScaleNormal="85" workbookViewId="0">
      <pane xSplit="1" ySplit="2" topLeftCell="B31" activePane="bottomRight" state="frozen"/>
      <selection/>
      <selection pane="topRight"/>
      <selection pane="bottomLeft"/>
      <selection pane="bottomRight" activeCell="E17" sqref="E17"/>
    </sheetView>
  </sheetViews>
  <sheetFormatPr defaultColWidth="9" defaultRowHeight="20.4"/>
  <cols>
    <col min="1" max="1" width="9" style="39"/>
    <col min="2" max="2" width="10.3846153846154" style="39"/>
    <col min="3" max="3" width="23.4134615384615" style="39" customWidth="1"/>
    <col min="4" max="4" width="21.5769230769231" style="40" customWidth="1"/>
    <col min="5" max="5" width="26.8461538461538" style="40" customWidth="1"/>
    <col min="6" max="6" width="11.8557692307692" style="41" customWidth="1"/>
    <col min="7" max="7" width="49.4230769230769" style="41" customWidth="1"/>
    <col min="8" max="8" width="16.7788461538462" style="41" customWidth="1"/>
    <col min="9" max="9" width="23.4134615384615" style="41" customWidth="1"/>
    <col min="10" max="10" width="11.875" style="41" customWidth="1"/>
    <col min="11" max="11" width="37.1538461538462" style="42" customWidth="1"/>
  </cols>
  <sheetData>
    <row r="1" ht="28" customHeight="1" spans="1:11">
      <c r="A1" s="43" t="s">
        <v>0</v>
      </c>
      <c r="B1" s="43"/>
      <c r="C1" s="43"/>
      <c r="D1" s="43"/>
      <c r="E1" s="43"/>
      <c r="F1" s="51"/>
      <c r="G1" s="51"/>
      <c r="H1" s="51"/>
      <c r="I1" s="51"/>
      <c r="J1" s="51"/>
      <c r="K1" s="51"/>
    </row>
    <row r="2" ht="46" customHeight="1" spans="1:11">
      <c r="A2" s="44" t="s">
        <v>1</v>
      </c>
      <c r="B2" s="44" t="s">
        <v>2</v>
      </c>
      <c r="C2" s="44" t="s">
        <v>3</v>
      </c>
      <c r="D2" s="44" t="s">
        <v>4</v>
      </c>
      <c r="E2" s="44" t="s">
        <v>5</v>
      </c>
      <c r="F2" s="52" t="s">
        <v>6</v>
      </c>
      <c r="G2" s="52" t="s">
        <v>7</v>
      </c>
      <c r="H2" s="52" t="s">
        <v>8</v>
      </c>
      <c r="I2" s="52" t="s">
        <v>9</v>
      </c>
      <c r="J2" s="52" t="s">
        <v>10</v>
      </c>
      <c r="K2" s="52" t="s">
        <v>11</v>
      </c>
    </row>
    <row r="3" ht="25" customHeight="1" spans="1:11">
      <c r="A3" s="45">
        <v>1</v>
      </c>
      <c r="B3" s="45" t="s">
        <v>12</v>
      </c>
      <c r="C3" s="45" t="s">
        <v>13</v>
      </c>
      <c r="D3" s="45" t="s">
        <v>14</v>
      </c>
      <c r="E3" s="45" t="s">
        <v>15</v>
      </c>
      <c r="F3" s="53">
        <v>15</v>
      </c>
      <c r="G3" s="53" t="s">
        <v>16</v>
      </c>
      <c r="H3" s="53" t="s">
        <v>17</v>
      </c>
      <c r="I3" s="53" t="s">
        <v>18</v>
      </c>
      <c r="J3" s="53" t="s">
        <v>19</v>
      </c>
      <c r="K3" s="53"/>
    </row>
    <row r="4" ht="25" customHeight="1" spans="1:11">
      <c r="A4" s="45">
        <v>2</v>
      </c>
      <c r="B4" s="45" t="s">
        <v>20</v>
      </c>
      <c r="C4" s="45" t="s">
        <v>21</v>
      </c>
      <c r="D4" s="45" t="s">
        <v>22</v>
      </c>
      <c r="E4" s="45" t="s">
        <v>23</v>
      </c>
      <c r="F4" s="53">
        <v>13</v>
      </c>
      <c r="G4" s="53" t="s">
        <v>24</v>
      </c>
      <c r="H4" s="53" t="s">
        <v>25</v>
      </c>
      <c r="I4" s="53" t="s">
        <v>26</v>
      </c>
      <c r="J4" s="53" t="s">
        <v>19</v>
      </c>
      <c r="K4" s="53"/>
    </row>
    <row r="5" ht="25" customHeight="1" spans="1:11">
      <c r="A5" s="45">
        <v>3</v>
      </c>
      <c r="B5" s="45" t="s">
        <v>20</v>
      </c>
      <c r="C5" s="45" t="s">
        <v>27</v>
      </c>
      <c r="D5" s="45" t="s">
        <v>28</v>
      </c>
      <c r="E5" s="45" t="s">
        <v>29</v>
      </c>
      <c r="F5" s="53">
        <v>13</v>
      </c>
      <c r="G5" s="53" t="s">
        <v>24</v>
      </c>
      <c r="H5" s="53" t="s">
        <v>25</v>
      </c>
      <c r="I5" s="53" t="s">
        <v>26</v>
      </c>
      <c r="J5" s="53" t="s">
        <v>19</v>
      </c>
      <c r="K5" s="53"/>
    </row>
    <row r="6" ht="25" customHeight="1" spans="1:11">
      <c r="A6" s="45">
        <v>4</v>
      </c>
      <c r="B6" s="45" t="s">
        <v>20</v>
      </c>
      <c r="C6" s="45" t="s">
        <v>30</v>
      </c>
      <c r="D6" s="45" t="s">
        <v>31</v>
      </c>
      <c r="E6" s="45" t="s">
        <v>32</v>
      </c>
      <c r="F6" s="53">
        <v>14</v>
      </c>
      <c r="G6" s="53" t="s">
        <v>24</v>
      </c>
      <c r="H6" s="53" t="s">
        <v>25</v>
      </c>
      <c r="I6" s="53" t="s">
        <v>26</v>
      </c>
      <c r="J6" s="53" t="s">
        <v>19</v>
      </c>
      <c r="K6" s="53"/>
    </row>
    <row r="7" ht="25" customHeight="1" spans="1:11">
      <c r="A7" s="45">
        <v>5</v>
      </c>
      <c r="B7" s="45" t="s">
        <v>33</v>
      </c>
      <c r="C7" s="45" t="s">
        <v>34</v>
      </c>
      <c r="D7" s="45" t="s">
        <v>35</v>
      </c>
      <c r="E7" s="45" t="s">
        <v>36</v>
      </c>
      <c r="F7" s="53">
        <v>15</v>
      </c>
      <c r="G7" s="53" t="s">
        <v>37</v>
      </c>
      <c r="H7" s="53" t="s">
        <v>25</v>
      </c>
      <c r="I7" s="53" t="s">
        <v>26</v>
      </c>
      <c r="J7" s="53" t="s">
        <v>19</v>
      </c>
      <c r="K7" s="53"/>
    </row>
    <row r="8" ht="25" customHeight="1" spans="1:11">
      <c r="A8" s="45">
        <v>6</v>
      </c>
      <c r="B8" s="45" t="s">
        <v>38</v>
      </c>
      <c r="C8" s="45" t="s">
        <v>39</v>
      </c>
      <c r="D8" s="46" t="s">
        <v>40</v>
      </c>
      <c r="E8" s="54" t="s">
        <v>41</v>
      </c>
      <c r="F8" s="53">
        <v>98</v>
      </c>
      <c r="G8" s="55" t="s">
        <v>42</v>
      </c>
      <c r="H8" s="55" t="s">
        <v>25</v>
      </c>
      <c r="I8" s="55" t="s">
        <v>43</v>
      </c>
      <c r="J8" s="53" t="s">
        <v>19</v>
      </c>
      <c r="K8" s="53"/>
    </row>
    <row r="9" ht="25" customHeight="1" spans="1:11">
      <c r="A9" s="45">
        <v>7</v>
      </c>
      <c r="B9" s="45" t="s">
        <v>38</v>
      </c>
      <c r="C9" s="45" t="s">
        <v>39</v>
      </c>
      <c r="D9" s="47"/>
      <c r="E9" s="56"/>
      <c r="F9" s="53">
        <v>6</v>
      </c>
      <c r="G9" s="57"/>
      <c r="H9" s="57"/>
      <c r="I9" s="57"/>
      <c r="J9" s="53" t="s">
        <v>44</v>
      </c>
      <c r="K9" s="53"/>
    </row>
    <row r="10" ht="25" customHeight="1" spans="1:11">
      <c r="A10" s="45">
        <v>8</v>
      </c>
      <c r="B10" s="45" t="s">
        <v>38</v>
      </c>
      <c r="C10" s="45" t="s">
        <v>45</v>
      </c>
      <c r="D10" s="45" t="s">
        <v>46</v>
      </c>
      <c r="E10" s="45" t="s">
        <v>47</v>
      </c>
      <c r="F10" s="53">
        <v>13</v>
      </c>
      <c r="G10" s="53" t="s">
        <v>48</v>
      </c>
      <c r="H10" s="53" t="s">
        <v>25</v>
      </c>
      <c r="I10" s="53" t="s">
        <v>43</v>
      </c>
      <c r="J10" s="53" t="s">
        <v>19</v>
      </c>
      <c r="K10" s="53"/>
    </row>
    <row r="11" ht="25" customHeight="1" spans="1:11">
      <c r="A11" s="45">
        <v>9</v>
      </c>
      <c r="B11" s="45" t="s">
        <v>49</v>
      </c>
      <c r="C11" s="45" t="s">
        <v>50</v>
      </c>
      <c r="D11" s="45" t="s">
        <v>35</v>
      </c>
      <c r="E11" s="45" t="s">
        <v>36</v>
      </c>
      <c r="F11" s="53">
        <v>14</v>
      </c>
      <c r="G11" s="53" t="s">
        <v>37</v>
      </c>
      <c r="H11" s="53" t="s">
        <v>25</v>
      </c>
      <c r="I11" s="53" t="s">
        <v>26</v>
      </c>
      <c r="J11" s="53" t="s">
        <v>19</v>
      </c>
      <c r="K11" s="53"/>
    </row>
    <row r="12" ht="25" customHeight="1" spans="1:11">
      <c r="A12" s="45">
        <v>10</v>
      </c>
      <c r="B12" s="45" t="s">
        <v>49</v>
      </c>
      <c r="C12" s="45" t="s">
        <v>51</v>
      </c>
      <c r="D12" s="45" t="s">
        <v>52</v>
      </c>
      <c r="E12" s="45" t="s">
        <v>53</v>
      </c>
      <c r="F12" s="53">
        <v>26</v>
      </c>
      <c r="G12" s="53" t="s">
        <v>54</v>
      </c>
      <c r="H12" s="53" t="s">
        <v>17</v>
      </c>
      <c r="I12" s="53" t="s">
        <v>18</v>
      </c>
      <c r="J12" s="53" t="s">
        <v>19</v>
      </c>
      <c r="K12" s="53"/>
    </row>
    <row r="13" ht="25" customHeight="1" spans="1:11">
      <c r="A13" s="45">
        <v>11</v>
      </c>
      <c r="B13" s="45" t="s">
        <v>49</v>
      </c>
      <c r="C13" s="45" t="s">
        <v>55</v>
      </c>
      <c r="D13" s="46" t="s">
        <v>56</v>
      </c>
      <c r="E13" s="46" t="s">
        <v>57</v>
      </c>
      <c r="F13" s="53">
        <v>13</v>
      </c>
      <c r="G13" s="58" t="s">
        <v>58</v>
      </c>
      <c r="H13" s="55" t="s">
        <v>25</v>
      </c>
      <c r="I13" s="55" t="s">
        <v>26</v>
      </c>
      <c r="J13" s="53" t="s">
        <v>19</v>
      </c>
      <c r="K13" s="53"/>
    </row>
    <row r="14" ht="25" customHeight="1" spans="1:11">
      <c r="A14" s="45">
        <v>12</v>
      </c>
      <c r="B14" s="45" t="s">
        <v>49</v>
      </c>
      <c r="C14" s="45" t="s">
        <v>55</v>
      </c>
      <c r="D14" s="47"/>
      <c r="E14" s="47"/>
      <c r="F14" s="53">
        <v>1</v>
      </c>
      <c r="G14" s="59"/>
      <c r="H14" s="57"/>
      <c r="I14" s="57"/>
      <c r="J14" s="53" t="s">
        <v>59</v>
      </c>
      <c r="K14" s="53"/>
    </row>
    <row r="15" ht="25" customHeight="1" spans="1:11">
      <c r="A15" s="45">
        <v>13</v>
      </c>
      <c r="B15" s="45" t="s">
        <v>60</v>
      </c>
      <c r="C15" s="45" t="s">
        <v>61</v>
      </c>
      <c r="D15" s="45" t="s">
        <v>62</v>
      </c>
      <c r="E15" s="45" t="s">
        <v>63</v>
      </c>
      <c r="F15" s="53">
        <v>15</v>
      </c>
      <c r="G15" s="53" t="s">
        <v>64</v>
      </c>
      <c r="H15" s="53" t="s">
        <v>25</v>
      </c>
      <c r="I15" s="53" t="s">
        <v>43</v>
      </c>
      <c r="J15" s="53" t="s">
        <v>19</v>
      </c>
      <c r="K15" s="53"/>
    </row>
    <row r="16" ht="25" customHeight="1" spans="1:11">
      <c r="A16" s="45">
        <v>14</v>
      </c>
      <c r="B16" s="45" t="s">
        <v>60</v>
      </c>
      <c r="C16" s="45" t="s">
        <v>65</v>
      </c>
      <c r="D16" s="45" t="s">
        <v>66</v>
      </c>
      <c r="E16" s="45" t="s">
        <v>67</v>
      </c>
      <c r="F16" s="53">
        <v>15</v>
      </c>
      <c r="G16" s="53" t="s">
        <v>24</v>
      </c>
      <c r="H16" s="53" t="s">
        <v>25</v>
      </c>
      <c r="I16" s="53" t="s">
        <v>43</v>
      </c>
      <c r="J16" s="53" t="s">
        <v>19</v>
      </c>
      <c r="K16" s="53"/>
    </row>
    <row r="17" ht="25" customHeight="1" spans="1:11">
      <c r="A17" s="45">
        <v>15</v>
      </c>
      <c r="B17" s="45" t="s">
        <v>60</v>
      </c>
      <c r="C17" s="45" t="s">
        <v>68</v>
      </c>
      <c r="D17" s="45" t="s">
        <v>56</v>
      </c>
      <c r="E17" s="45" t="s">
        <v>69</v>
      </c>
      <c r="F17" s="53">
        <v>13</v>
      </c>
      <c r="G17" s="53" t="s">
        <v>70</v>
      </c>
      <c r="H17" s="53" t="s">
        <v>25</v>
      </c>
      <c r="I17" s="53" t="s">
        <v>43</v>
      </c>
      <c r="J17" s="53" t="s">
        <v>19</v>
      </c>
      <c r="K17" s="53"/>
    </row>
    <row r="18" ht="25" customHeight="1" spans="1:11">
      <c r="A18" s="45">
        <v>16</v>
      </c>
      <c r="B18" s="45" t="s">
        <v>71</v>
      </c>
      <c r="C18" s="45" t="s">
        <v>72</v>
      </c>
      <c r="D18" s="45" t="s">
        <v>73</v>
      </c>
      <c r="E18" s="45" t="s">
        <v>74</v>
      </c>
      <c r="F18" s="53">
        <v>13</v>
      </c>
      <c r="G18" s="53" t="s">
        <v>75</v>
      </c>
      <c r="H18" s="53" t="s">
        <v>76</v>
      </c>
      <c r="I18" s="53" t="s">
        <v>77</v>
      </c>
      <c r="J18" s="53" t="s">
        <v>19</v>
      </c>
      <c r="K18" s="53" t="s">
        <v>78</v>
      </c>
    </row>
    <row r="19" ht="25" customHeight="1" spans="1:11">
      <c r="A19" s="45">
        <v>17</v>
      </c>
      <c r="B19" s="45" t="s">
        <v>79</v>
      </c>
      <c r="C19" s="45" t="s">
        <v>80</v>
      </c>
      <c r="D19" s="45" t="s">
        <v>28</v>
      </c>
      <c r="E19" s="45" t="s">
        <v>29</v>
      </c>
      <c r="F19" s="53">
        <v>13</v>
      </c>
      <c r="G19" s="53" t="s">
        <v>81</v>
      </c>
      <c r="H19" s="53" t="s">
        <v>25</v>
      </c>
      <c r="I19" s="53" t="s">
        <v>26</v>
      </c>
      <c r="J19" s="53" t="s">
        <v>19</v>
      </c>
      <c r="K19" s="53"/>
    </row>
    <row r="20" ht="25" customHeight="1" spans="1:11">
      <c r="A20" s="45">
        <v>18</v>
      </c>
      <c r="B20" s="45" t="s">
        <v>79</v>
      </c>
      <c r="C20" s="45" t="s">
        <v>82</v>
      </c>
      <c r="D20" s="46" t="s">
        <v>83</v>
      </c>
      <c r="E20" s="46" t="s">
        <v>84</v>
      </c>
      <c r="F20" s="53">
        <v>14</v>
      </c>
      <c r="G20" s="55" t="s">
        <v>85</v>
      </c>
      <c r="H20" s="55" t="s">
        <v>25</v>
      </c>
      <c r="I20" s="55" t="s">
        <v>26</v>
      </c>
      <c r="J20" s="53" t="s">
        <v>19</v>
      </c>
      <c r="K20" s="53"/>
    </row>
    <row r="21" ht="25" customHeight="1" spans="1:11">
      <c r="A21" s="45">
        <v>19</v>
      </c>
      <c r="B21" s="45" t="s">
        <v>79</v>
      </c>
      <c r="C21" s="45" t="s">
        <v>82</v>
      </c>
      <c r="D21" s="48"/>
      <c r="E21" s="48"/>
      <c r="F21" s="53">
        <v>1</v>
      </c>
      <c r="G21" s="60"/>
      <c r="H21" s="60"/>
      <c r="I21" s="60"/>
      <c r="J21" s="53" t="s">
        <v>59</v>
      </c>
      <c r="K21" s="53"/>
    </row>
    <row r="22" ht="25" customHeight="1" spans="1:11">
      <c r="A22" s="45">
        <v>20</v>
      </c>
      <c r="B22" s="45" t="s">
        <v>79</v>
      </c>
      <c r="C22" s="45" t="s">
        <v>82</v>
      </c>
      <c r="D22" s="47"/>
      <c r="E22" s="47"/>
      <c r="F22" s="53">
        <v>3</v>
      </c>
      <c r="G22" s="57"/>
      <c r="H22" s="57"/>
      <c r="I22" s="57"/>
      <c r="J22" s="53" t="s">
        <v>44</v>
      </c>
      <c r="K22" s="53"/>
    </row>
    <row r="23" ht="25" customHeight="1" spans="1:11">
      <c r="A23" s="45">
        <v>21</v>
      </c>
      <c r="B23" s="45" t="s">
        <v>79</v>
      </c>
      <c r="C23" s="45" t="s">
        <v>86</v>
      </c>
      <c r="D23" s="45" t="s">
        <v>56</v>
      </c>
      <c r="E23" s="45" t="s">
        <v>87</v>
      </c>
      <c r="F23" s="53">
        <v>13</v>
      </c>
      <c r="G23" s="53" t="s">
        <v>88</v>
      </c>
      <c r="H23" s="53" t="s">
        <v>25</v>
      </c>
      <c r="I23" s="53" t="s">
        <v>26</v>
      </c>
      <c r="J23" s="53" t="s">
        <v>19</v>
      </c>
      <c r="K23" s="53"/>
    </row>
    <row r="24" ht="25" customHeight="1" spans="1:11">
      <c r="A24" s="45">
        <v>22</v>
      </c>
      <c r="B24" s="45" t="s">
        <v>89</v>
      </c>
      <c r="C24" s="45" t="s">
        <v>90</v>
      </c>
      <c r="D24" s="45" t="s">
        <v>91</v>
      </c>
      <c r="E24" s="45" t="s">
        <v>92</v>
      </c>
      <c r="F24" s="53">
        <v>13</v>
      </c>
      <c r="G24" s="61" t="s">
        <v>93</v>
      </c>
      <c r="H24" s="53" t="s">
        <v>17</v>
      </c>
      <c r="I24" s="53" t="s">
        <v>18</v>
      </c>
      <c r="J24" s="53" t="s">
        <v>19</v>
      </c>
      <c r="K24" s="53"/>
    </row>
    <row r="25" ht="25" customHeight="1" spans="1:11">
      <c r="A25" s="45">
        <v>23</v>
      </c>
      <c r="B25" s="45" t="s">
        <v>94</v>
      </c>
      <c r="C25" s="45" t="s">
        <v>95</v>
      </c>
      <c r="D25" s="45" t="s">
        <v>83</v>
      </c>
      <c r="E25" s="45" t="s">
        <v>84</v>
      </c>
      <c r="F25" s="53">
        <v>13</v>
      </c>
      <c r="G25" s="53" t="s">
        <v>85</v>
      </c>
      <c r="H25" s="53" t="s">
        <v>25</v>
      </c>
      <c r="I25" s="53" t="s">
        <v>26</v>
      </c>
      <c r="J25" s="53" t="s">
        <v>19</v>
      </c>
      <c r="K25" s="53"/>
    </row>
    <row r="26" ht="25" customHeight="1" spans="1:11">
      <c r="A26" s="45">
        <v>24</v>
      </c>
      <c r="B26" s="45" t="s">
        <v>94</v>
      </c>
      <c r="C26" s="45" t="s">
        <v>96</v>
      </c>
      <c r="D26" s="45" t="s">
        <v>91</v>
      </c>
      <c r="E26" s="45" t="s">
        <v>92</v>
      </c>
      <c r="F26" s="53">
        <v>13</v>
      </c>
      <c r="G26" s="61" t="s">
        <v>93</v>
      </c>
      <c r="H26" s="53" t="s">
        <v>17</v>
      </c>
      <c r="I26" s="53" t="s">
        <v>18</v>
      </c>
      <c r="J26" s="53" t="s">
        <v>19</v>
      </c>
      <c r="K26" s="53"/>
    </row>
    <row r="27" ht="25" customHeight="1" spans="1:11">
      <c r="A27" s="45">
        <v>25</v>
      </c>
      <c r="B27" s="45" t="s">
        <v>97</v>
      </c>
      <c r="C27" s="45" t="s">
        <v>98</v>
      </c>
      <c r="D27" s="45" t="s">
        <v>99</v>
      </c>
      <c r="E27" s="45" t="s">
        <v>100</v>
      </c>
      <c r="F27" s="53">
        <v>15</v>
      </c>
      <c r="G27" s="53" t="s">
        <v>101</v>
      </c>
      <c r="H27" s="53" t="s">
        <v>25</v>
      </c>
      <c r="I27" s="53" t="s">
        <v>26</v>
      </c>
      <c r="J27" s="53" t="s">
        <v>19</v>
      </c>
      <c r="K27" s="53"/>
    </row>
    <row r="28" ht="25" customHeight="1" spans="1:11">
      <c r="A28" s="45">
        <v>26</v>
      </c>
      <c r="B28" s="45" t="s">
        <v>97</v>
      </c>
      <c r="C28" s="45" t="s">
        <v>102</v>
      </c>
      <c r="D28" s="45" t="s">
        <v>103</v>
      </c>
      <c r="E28" s="45" t="s">
        <v>104</v>
      </c>
      <c r="F28" s="53">
        <v>13</v>
      </c>
      <c r="G28" s="53" t="s">
        <v>58</v>
      </c>
      <c r="H28" s="53" t="s">
        <v>25</v>
      </c>
      <c r="I28" s="53" t="s">
        <v>26</v>
      </c>
      <c r="J28" s="53" t="s">
        <v>19</v>
      </c>
      <c r="K28" s="53"/>
    </row>
    <row r="29" ht="25" customHeight="1" spans="1:11">
      <c r="A29" s="45">
        <v>27</v>
      </c>
      <c r="B29" s="45" t="s">
        <v>105</v>
      </c>
      <c r="C29" s="45" t="s">
        <v>106</v>
      </c>
      <c r="D29" s="45" t="s">
        <v>107</v>
      </c>
      <c r="E29" s="45" t="s">
        <v>108</v>
      </c>
      <c r="F29" s="53">
        <v>13</v>
      </c>
      <c r="G29" s="53" t="s">
        <v>109</v>
      </c>
      <c r="H29" s="53" t="s">
        <v>25</v>
      </c>
      <c r="I29" s="53" t="s">
        <v>26</v>
      </c>
      <c r="J29" s="53" t="s">
        <v>19</v>
      </c>
      <c r="K29" s="53"/>
    </row>
    <row r="30" ht="25" customHeight="1" spans="1:11">
      <c r="A30" s="45">
        <v>28</v>
      </c>
      <c r="B30" s="45" t="s">
        <v>105</v>
      </c>
      <c r="C30" s="45" t="s">
        <v>110</v>
      </c>
      <c r="D30" s="45" t="s">
        <v>107</v>
      </c>
      <c r="E30" s="45" t="s">
        <v>111</v>
      </c>
      <c r="F30" s="53">
        <v>13</v>
      </c>
      <c r="G30" s="53" t="s">
        <v>112</v>
      </c>
      <c r="H30" s="53" t="s">
        <v>25</v>
      </c>
      <c r="I30" s="53" t="s">
        <v>26</v>
      </c>
      <c r="J30" s="53" t="s">
        <v>19</v>
      </c>
      <c r="K30" s="53"/>
    </row>
    <row r="31" ht="25" customHeight="1" spans="1:11">
      <c r="A31" s="45">
        <v>29</v>
      </c>
      <c r="B31" s="45" t="s">
        <v>113</v>
      </c>
      <c r="C31" s="45" t="s">
        <v>114</v>
      </c>
      <c r="D31" s="45" t="s">
        <v>115</v>
      </c>
      <c r="E31" s="45" t="s">
        <v>116</v>
      </c>
      <c r="F31" s="53">
        <v>13</v>
      </c>
      <c r="G31" s="53" t="s">
        <v>117</v>
      </c>
      <c r="H31" s="53" t="s">
        <v>25</v>
      </c>
      <c r="I31" s="53" t="s">
        <v>26</v>
      </c>
      <c r="J31" s="53" t="s">
        <v>19</v>
      </c>
      <c r="K31" s="53"/>
    </row>
    <row r="32" ht="25" customHeight="1" spans="1:11">
      <c r="A32" s="45">
        <v>30</v>
      </c>
      <c r="B32" s="45" t="s">
        <v>113</v>
      </c>
      <c r="C32" s="45" t="s">
        <v>118</v>
      </c>
      <c r="D32" s="45" t="s">
        <v>119</v>
      </c>
      <c r="E32" s="45" t="s">
        <v>120</v>
      </c>
      <c r="F32" s="53">
        <v>13</v>
      </c>
      <c r="G32" s="61" t="s">
        <v>121</v>
      </c>
      <c r="H32" s="53" t="s">
        <v>25</v>
      </c>
      <c r="I32" s="53" t="s">
        <v>18</v>
      </c>
      <c r="J32" s="53" t="s">
        <v>19</v>
      </c>
      <c r="K32" s="53"/>
    </row>
    <row r="33" ht="25" customHeight="1" spans="1:11">
      <c r="A33" s="45">
        <v>31</v>
      </c>
      <c r="B33" s="45" t="s">
        <v>122</v>
      </c>
      <c r="C33" s="45" t="s">
        <v>123</v>
      </c>
      <c r="D33" s="45" t="s">
        <v>124</v>
      </c>
      <c r="E33" s="45" t="s">
        <v>125</v>
      </c>
      <c r="F33" s="53">
        <v>13</v>
      </c>
      <c r="G33" s="53" t="s">
        <v>126</v>
      </c>
      <c r="H33" s="53" t="s">
        <v>17</v>
      </c>
      <c r="I33" s="53" t="s">
        <v>26</v>
      </c>
      <c r="J33" s="53" t="s">
        <v>19</v>
      </c>
      <c r="K33" s="53"/>
    </row>
    <row r="34" ht="25" customHeight="1" spans="1:11">
      <c r="A34" s="45">
        <v>32</v>
      </c>
      <c r="B34" s="45" t="s">
        <v>122</v>
      </c>
      <c r="C34" s="45" t="s">
        <v>127</v>
      </c>
      <c r="D34" s="45" t="s">
        <v>128</v>
      </c>
      <c r="E34" s="45" t="s">
        <v>129</v>
      </c>
      <c r="F34" s="53">
        <v>103</v>
      </c>
      <c r="G34" s="53" t="s">
        <v>130</v>
      </c>
      <c r="H34" s="53" t="s">
        <v>131</v>
      </c>
      <c r="I34" s="53" t="s">
        <v>132</v>
      </c>
      <c r="J34" s="53" t="s">
        <v>19</v>
      </c>
      <c r="K34" s="53"/>
    </row>
    <row r="35" ht="25" customHeight="1" spans="1:11">
      <c r="A35" s="45">
        <v>33</v>
      </c>
      <c r="B35" s="45" t="s">
        <v>133</v>
      </c>
      <c r="C35" s="45" t="s">
        <v>134</v>
      </c>
      <c r="D35" s="45" t="s">
        <v>135</v>
      </c>
      <c r="E35" s="45" t="s">
        <v>136</v>
      </c>
      <c r="F35" s="53">
        <v>56</v>
      </c>
      <c r="G35" s="53" t="s">
        <v>130</v>
      </c>
      <c r="H35" s="53" t="s">
        <v>131</v>
      </c>
      <c r="I35" s="53" t="s">
        <v>132</v>
      </c>
      <c r="J35" s="53" t="s">
        <v>19</v>
      </c>
      <c r="K35" s="53"/>
    </row>
    <row r="36" ht="25" customHeight="1" spans="1:11">
      <c r="A36" s="49" t="s">
        <v>137</v>
      </c>
      <c r="B36" s="50"/>
      <c r="C36" s="50"/>
      <c r="D36" s="50"/>
      <c r="E36" s="62"/>
      <c r="F36" s="63">
        <f>SUM(F3:F35)</f>
        <v>632</v>
      </c>
      <c r="G36" s="64"/>
      <c r="H36" s="64"/>
      <c r="I36" s="64"/>
      <c r="J36" s="64"/>
      <c r="K36" s="65"/>
    </row>
  </sheetData>
  <sheetProtection formatCells="0" insertHyperlinks="0" autoFilter="0"/>
  <autoFilter ref="A2:K36"/>
  <mergeCells count="18">
    <mergeCell ref="A1:K1"/>
    <mergeCell ref="A36:E36"/>
    <mergeCell ref="F36:K36"/>
    <mergeCell ref="D8:D9"/>
    <mergeCell ref="D13:D14"/>
    <mergeCell ref="D20:D22"/>
    <mergeCell ref="E8:E9"/>
    <mergeCell ref="E13:E14"/>
    <mergeCell ref="E20:E22"/>
    <mergeCell ref="G8:G9"/>
    <mergeCell ref="G13:G14"/>
    <mergeCell ref="G20:G22"/>
    <mergeCell ref="H8:H9"/>
    <mergeCell ref="H13:H14"/>
    <mergeCell ref="H20:H22"/>
    <mergeCell ref="I8:I9"/>
    <mergeCell ref="I13:I14"/>
    <mergeCell ref="I20:I2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2"/>
  <sheetViews>
    <sheetView tabSelected="1" workbookViewId="0">
      <selection activeCell="P9" sqref="P9"/>
    </sheetView>
  </sheetViews>
  <sheetFormatPr defaultColWidth="9.23076923076923" defaultRowHeight="16.8"/>
  <cols>
    <col min="12" max="12" width="14.8942307692308" customWidth="1"/>
  </cols>
  <sheetData>
    <row r="1" ht="28.8" spans="1:13">
      <c r="A1" s="1"/>
      <c r="B1" s="2" t="s">
        <v>138</v>
      </c>
      <c r="C1" s="2"/>
      <c r="D1" s="2"/>
      <c r="E1" s="2"/>
      <c r="F1" s="2"/>
      <c r="G1" s="2"/>
      <c r="H1" s="2"/>
      <c r="I1" s="2"/>
      <c r="J1" s="2"/>
      <c r="K1" s="2"/>
      <c r="L1" s="2"/>
      <c r="M1" s="34"/>
    </row>
    <row r="2" ht="39" customHeight="1" spans="1:13">
      <c r="A2" s="3"/>
      <c r="B2" s="4" t="s">
        <v>139</v>
      </c>
      <c r="C2" s="4"/>
      <c r="D2" s="4"/>
      <c r="E2" s="4"/>
      <c r="F2" s="4"/>
      <c r="G2" s="4"/>
      <c r="H2" s="4"/>
      <c r="I2" s="4"/>
      <c r="J2" s="4"/>
      <c r="K2" s="4"/>
      <c r="L2" s="4"/>
      <c r="M2" s="35"/>
    </row>
    <row r="3" ht="31" customHeight="1" spans="1:13">
      <c r="A3" s="1"/>
      <c r="B3" s="5" t="s">
        <v>140</v>
      </c>
      <c r="C3" s="6" t="s">
        <v>141</v>
      </c>
      <c r="D3" s="6"/>
      <c r="E3" s="6"/>
      <c r="F3" s="6"/>
      <c r="G3" s="6"/>
      <c r="H3" s="6"/>
      <c r="I3" s="6"/>
      <c r="J3" s="6"/>
      <c r="K3" s="6"/>
      <c r="L3" s="22"/>
      <c r="M3" s="1"/>
    </row>
    <row r="4" ht="28" customHeight="1" spans="1:13">
      <c r="A4" s="1"/>
      <c r="B4" s="7"/>
      <c r="C4" s="8"/>
      <c r="D4" s="8"/>
      <c r="E4" s="8"/>
      <c r="F4" s="8"/>
      <c r="G4" s="8"/>
      <c r="H4" s="8"/>
      <c r="I4" s="8"/>
      <c r="J4" s="8"/>
      <c r="K4" s="23"/>
      <c r="L4" s="24"/>
      <c r="M4" s="36" t="s">
        <v>142</v>
      </c>
    </row>
    <row r="5" ht="27" customHeight="1" spans="1:13">
      <c r="A5" s="1"/>
      <c r="B5" s="9" t="s">
        <v>143</v>
      </c>
      <c r="C5" s="10" t="str">
        <f>IF(ROUND(K5,2)&lt;0,"无效数值",IF(ROUND(K5,2)=0,"零",IF(ROUND(K5,2)&lt;1,"",TEXT(INT(ROUND(K5,2)),"[dbnum2]")&amp;"元")&amp;IF(INT(ROUND(K5,2)*10)-INT(ROUND(K5,2))*10=0,IF(INT(ROUND(K5,2))*(INT(ROUND(K5,2)*100)-INT(ROUND(K5,2)*10)*10)=0,"","零"),TEXT(INT(ROUND(K5,2)*10)-INT(ROUND(K5,2))*10,"[dbnum2]")&amp;"角")&amp;IF((INT(ROUND(K5,2)*100)-INT(ROUND(K5,2)*10)*10)=0,"整",TEXT((INT(ROUND(K5,2)*100)-INT(ROUND(K5,2)*10)*10),"[dbnum2]")&amp;"分")))</f>
        <v>陆佰叁拾贰元整</v>
      </c>
      <c r="D5" s="10"/>
      <c r="E5" s="10"/>
      <c r="F5" s="10"/>
      <c r="G5" s="10"/>
      <c r="H5" s="10"/>
      <c r="I5" s="10"/>
      <c r="J5" s="25" t="s">
        <v>144</v>
      </c>
      <c r="K5" s="26">
        <f>Sheet0!F36</f>
        <v>632</v>
      </c>
      <c r="L5" s="27"/>
      <c r="M5" s="36"/>
    </row>
    <row r="6" ht="27" customHeight="1" spans="1:13">
      <c r="A6" s="1"/>
      <c r="B6" s="9" t="s">
        <v>145</v>
      </c>
      <c r="C6" s="8" t="s">
        <v>146</v>
      </c>
      <c r="D6" s="8"/>
      <c r="E6" s="8"/>
      <c r="F6" s="18"/>
      <c r="G6" s="19" t="s">
        <v>147</v>
      </c>
      <c r="H6" s="19"/>
      <c r="I6" s="28"/>
      <c r="J6" s="28"/>
      <c r="K6" s="28"/>
      <c r="L6" s="29"/>
      <c r="M6" s="36"/>
    </row>
    <row r="7" ht="36" customHeight="1" spans="1:13">
      <c r="A7" s="1"/>
      <c r="B7" s="11"/>
      <c r="C7" s="12"/>
      <c r="D7" s="12"/>
      <c r="E7" s="12"/>
      <c r="F7" s="12"/>
      <c r="G7" s="12"/>
      <c r="H7" s="12"/>
      <c r="I7" s="12"/>
      <c r="J7" s="12"/>
      <c r="K7" s="12"/>
      <c r="L7" s="30"/>
      <c r="M7" s="37" t="s">
        <v>148</v>
      </c>
    </row>
    <row r="8" ht="30" customHeight="1" spans="1:13">
      <c r="A8" s="1"/>
      <c r="B8" s="13" t="s">
        <v>149</v>
      </c>
      <c r="C8" s="14"/>
      <c r="D8" s="14" t="s">
        <v>150</v>
      </c>
      <c r="E8" s="20"/>
      <c r="F8" s="20"/>
      <c r="G8" s="14" t="s">
        <v>151</v>
      </c>
      <c r="H8" s="21"/>
      <c r="I8" s="13" t="s">
        <v>152</v>
      </c>
      <c r="J8" s="20" t="s">
        <v>153</v>
      </c>
      <c r="K8" s="31" t="s">
        <v>154</v>
      </c>
      <c r="L8" s="32" t="s">
        <v>77</v>
      </c>
      <c r="M8" s="37"/>
    </row>
    <row r="9" ht="30" customHeight="1" spans="1:13">
      <c r="A9" s="15"/>
      <c r="B9" s="16" t="s">
        <v>155</v>
      </c>
      <c r="C9" s="17"/>
      <c r="D9" s="17"/>
      <c r="E9" s="17"/>
      <c r="F9" s="17"/>
      <c r="G9" s="17"/>
      <c r="H9" s="17"/>
      <c r="I9" s="17"/>
      <c r="J9" s="17"/>
      <c r="K9" s="17"/>
      <c r="L9" s="33"/>
      <c r="M9" s="38"/>
    </row>
    <row r="10" ht="27" customHeight="1" spans="1:13">
      <c r="A10" s="15"/>
      <c r="B10" s="16" t="s">
        <v>156</v>
      </c>
      <c r="C10" s="17"/>
      <c r="D10" s="17"/>
      <c r="E10" s="17"/>
      <c r="F10" s="17"/>
      <c r="G10" s="17"/>
      <c r="H10" s="17"/>
      <c r="I10" s="17"/>
      <c r="J10" s="17"/>
      <c r="K10" s="17"/>
      <c r="L10" s="33"/>
      <c r="M10" s="38"/>
    </row>
    <row r="11" ht="44" customHeight="1" spans="1:13">
      <c r="A11" s="15"/>
      <c r="B11" s="16" t="s">
        <v>157</v>
      </c>
      <c r="C11" s="17"/>
      <c r="D11" s="17"/>
      <c r="E11" s="17"/>
      <c r="F11" s="17"/>
      <c r="G11" s="17"/>
      <c r="H11" s="17"/>
      <c r="I11" s="17"/>
      <c r="J11" s="17"/>
      <c r="K11" s="17"/>
      <c r="L11" s="33"/>
      <c r="M11" s="38"/>
    </row>
    <row r="12" ht="17.6" spans="1:13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38"/>
    </row>
  </sheetData>
  <sheetProtection formatCells="0" insertHyperlinks="0" autoFilter="0"/>
  <mergeCells count="16">
    <mergeCell ref="B1:L1"/>
    <mergeCell ref="B2:L2"/>
    <mergeCell ref="C3:L3"/>
    <mergeCell ref="C4:J4"/>
    <mergeCell ref="K4:L4"/>
    <mergeCell ref="C5:I5"/>
    <mergeCell ref="K5:L5"/>
    <mergeCell ref="C6:E6"/>
    <mergeCell ref="G6:H6"/>
    <mergeCell ref="I6:L6"/>
    <mergeCell ref="B7:L7"/>
    <mergeCell ref="B9:L9"/>
    <mergeCell ref="B10:L10"/>
    <mergeCell ref="B11:L11"/>
    <mergeCell ref="M4:M6"/>
    <mergeCell ref="M7:M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王者归来</cp:lastModifiedBy>
  <dcterms:created xsi:type="dcterms:W3CDTF">2021-04-07T16:07:00Z</dcterms:created>
  <dcterms:modified xsi:type="dcterms:W3CDTF">2021-06-23T09:42:04Z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2052-3.4.1.5291</vt:lpwstr>
  </property>
  <property fmtid="{D5CDD505-2E9C-101B-9397-08002B2CF9AE}" pid="3" name="ICV">
    <vt:lpwstr>DE636946AA264274B091502F682C13DA</vt:lpwstr>
  </property>
  <property fmtid="{D5CDD505-2E9C-101B-9397-08002B2CF9AE}" pid="4" name="KSOReadingLayout">
    <vt:bool>true</vt:bool>
  </property>
</Properties>
</file>