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清单汇总表" sheetId="3" r:id="rId1"/>
    <sheet name="报价清单" sheetId="4" r:id="rId2"/>
  </sheets>
  <calcPr calcId="144525" concurrentCalc="0"/>
</workbook>
</file>

<file path=xl/sharedStrings.xml><?xml version="1.0" encoding="utf-8"?>
<sst xmlns="http://schemas.openxmlformats.org/spreadsheetml/2006/main" count="98" uniqueCount="54">
  <si>
    <t>各项目维保报价清单汇总表</t>
  </si>
  <si>
    <t>序号</t>
  </si>
  <si>
    <t>项目名称</t>
  </si>
  <si>
    <t>设备名称</t>
  </si>
  <si>
    <t>品牌</t>
  </si>
  <si>
    <t>含税维保费（元/年）</t>
  </si>
  <si>
    <t>备注</t>
  </si>
  <si>
    <t>新华科技大厦</t>
  </si>
  <si>
    <t>3台螺杆机，3台冷却塔，11台空调水泵，4台采暖泵，2套补水设备，1套软水设备</t>
  </si>
  <si>
    <t>约克</t>
  </si>
  <si>
    <t>不含更换冷冻油</t>
  </si>
  <si>
    <t>东方科技园</t>
  </si>
  <si>
    <t>2台螺杆机，1台冷却塔，4台空调水泵，1套补水设备，1套软水设备，风冷机组5台（含水泵）</t>
  </si>
  <si>
    <t>金万众/格瑞德</t>
  </si>
  <si>
    <t>新华创意产业园</t>
  </si>
  <si>
    <t>2台多联机，3台循环泵，48台风机盘管</t>
  </si>
  <si>
    <t>金万众/格力</t>
  </si>
  <si>
    <t>新华国际广场</t>
  </si>
  <si>
    <t>开利</t>
  </si>
  <si>
    <t>汇总总价</t>
  </si>
  <si>
    <r>
      <rPr>
        <sz val="10"/>
        <rFont val="微软雅黑"/>
        <charset val="134"/>
      </rPr>
      <t>注：1、投标单位根据项目情况自行填报各项目维保费，该费用包含年度维保期内所产生的一切费用（除配件清单约定有甲方支付的费用），含税包干价，开具增值税专票，税点为：6 %，零配件清单税率一致
    2、维保范围：空调机组、空调冷却系统、水处理系统、空调泵及相关辅助设备维护保养，包含每月巡检，维护清洗，特殊机型的更高频次维护，及定期的维护保养工作。本报价清单提供的品牌仅供参考，投标人还是要进行现场踏勘详细了解设备情况，一旦中标费用不再调整。</t>
    </r>
    <r>
      <rPr>
        <sz val="11"/>
        <rFont val="微软雅黑"/>
        <charset val="134"/>
      </rPr>
      <t xml:space="preserve">
    </t>
    </r>
  </si>
  <si>
    <t>新华阳光集团各项目空调维保报价清单</t>
  </si>
  <si>
    <t>项目名称/设备名称</t>
  </si>
  <si>
    <t>规格/型号</t>
  </si>
  <si>
    <t>单位</t>
  </si>
  <si>
    <t>数量</t>
  </si>
  <si>
    <t>维保单价
（元/年）</t>
  </si>
  <si>
    <t>合价（元）</t>
  </si>
  <si>
    <t>一</t>
  </si>
  <si>
    <t>水冷螺杆冷水机组</t>
  </si>
  <si>
    <t>台</t>
  </si>
  <si>
    <t>冷却塔</t>
  </si>
  <si>
    <t>水泵</t>
  </si>
  <si>
    <t>采暖泵</t>
  </si>
  <si>
    <t>补水设备</t>
  </si>
  <si>
    <t>套</t>
  </si>
  <si>
    <t>软化水设备</t>
  </si>
  <si>
    <t>小计</t>
  </si>
  <si>
    <t>二</t>
  </si>
  <si>
    <t>螺杆机</t>
  </si>
  <si>
    <t>金万众</t>
  </si>
  <si>
    <t>空调水泵</t>
  </si>
  <si>
    <t>风冷机组</t>
  </si>
  <si>
    <t>三</t>
  </si>
  <si>
    <t>新华创新产业园</t>
  </si>
  <si>
    <t>多联机</t>
  </si>
  <si>
    <t>美的/金万众</t>
  </si>
  <si>
    <t>循环泵</t>
  </si>
  <si>
    <t>风机盘管</t>
  </si>
  <si>
    <t>四</t>
  </si>
  <si>
    <t>离心机</t>
  </si>
  <si>
    <t>麦克维尔</t>
  </si>
  <si>
    <t>-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</si>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</sst>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1"/>
      <name val="微软雅黑"/>
      <charset val="134"/>
    </font>
    <font>
      <sz val="14"/>
      <name val="微软雅黑"/>
      <charset val="134"/>
    </font>
    <font>
      <sz val="11"/>
      <color theme="1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幼圆"/>
      <charset val="134"/>
    </font>
    <font>
      <sz val="9"/>
      <color rgb="FFFF0000"/>
      <name val="幼圆"/>
      <charset val="134"/>
    </font>
    <font>
      <sz val="9"/>
      <color theme="1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7" borderId="10" applyNumberFormat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7.25" outlineLevelCol="5"/>
  <cols>
    <col min="1" max="1" width="5.75" style="22" customWidth="1"/>
    <col min="2" max="2" width="15.625" style="22" customWidth="1"/>
    <col min="3" max="3" width="30.5" style="22" customWidth="1"/>
    <col min="4" max="4" width="18.875" style="22" customWidth="1"/>
    <col min="5" max="5" width="24.375" style="22" customWidth="1"/>
    <col min="6" max="6" width="20.125" style="22" customWidth="1"/>
    <col min="7" max="16380" width="9" style="22"/>
    <col min="16381" max="16384" width="9" style="24"/>
  </cols>
  <sheetData>
    <row r="1" s="22" customFormat="1" ht="32" customHeight="1" spans="1:6">
      <c r="A1" s="25" t="s">
        <v>0</v>
      </c>
      <c r="B1" s="26"/>
      <c r="C1" s="26"/>
      <c r="D1" s="26"/>
      <c r="E1" s="26"/>
      <c r="F1" s="27"/>
    </row>
    <row r="2" s="22" customFormat="1" ht="24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3" customFormat="1" ht="50" customHeight="1" spans="1:6">
      <c r="A3" s="29">
        <v>1</v>
      </c>
      <c r="B3" s="29" t="s">
        <v>7</v>
      </c>
      <c r="C3" s="30" t="s">
        <v>8</v>
      </c>
      <c r="D3" s="29" t="s">
        <v>9</v>
      </c>
      <c r="E3" s="31">
        <v>49500</v>
      </c>
      <c r="F3" s="29" t="s">
        <v>10</v>
      </c>
    </row>
    <row r="4" s="23" customFormat="1" ht="51" customHeight="1" spans="1:6">
      <c r="A4" s="29">
        <v>2</v>
      </c>
      <c r="B4" s="29" t="s">
        <v>11</v>
      </c>
      <c r="C4" s="30" t="s">
        <v>12</v>
      </c>
      <c r="D4" s="29" t="s">
        <v>13</v>
      </c>
      <c r="E4" s="31">
        <v>38700</v>
      </c>
      <c r="F4" s="29" t="s">
        <v>10</v>
      </c>
    </row>
    <row r="5" s="23" customFormat="1" ht="61" customHeight="1" spans="1:6">
      <c r="A5" s="29">
        <v>3</v>
      </c>
      <c r="B5" s="29" t="s">
        <v>14</v>
      </c>
      <c r="C5" s="30" t="s">
        <v>15</v>
      </c>
      <c r="D5" s="29" t="s">
        <v>16</v>
      </c>
      <c r="E5" s="31">
        <v>21520</v>
      </c>
      <c r="F5" s="29"/>
    </row>
    <row r="6" s="23" customFormat="1" ht="73" customHeight="1" spans="1:6">
      <c r="A6" s="29">
        <v>4</v>
      </c>
      <c r="B6" s="29" t="s">
        <v>17</v>
      </c>
      <c r="C6" s="30" t="s">
        <v>8</v>
      </c>
      <c r="D6" s="29" t="s">
        <v>18</v>
      </c>
      <c r="E6" s="31">
        <v>49500</v>
      </c>
      <c r="F6" s="29" t="s">
        <v>10</v>
      </c>
    </row>
    <row r="7" s="23" customFormat="1" ht="30" customHeight="1" spans="1:6">
      <c r="A7" s="32" t="s">
        <v>19</v>
      </c>
      <c r="B7" s="33"/>
      <c r="C7" s="33"/>
      <c r="D7" s="33"/>
      <c r="E7" s="29">
        <f>SUM(E3:E6)</f>
        <v>159220</v>
      </c>
      <c r="F7" s="29"/>
    </row>
    <row r="8" s="22" customFormat="1" ht="120" customHeight="1" spans="1:6">
      <c r="A8" s="34" t="s">
        <v>20</v>
      </c>
      <c r="B8" s="30"/>
      <c r="C8" s="30"/>
      <c r="D8" s="30"/>
      <c r="E8" s="30"/>
      <c r="F8" s="30"/>
    </row>
    <row r="9" s="22" customFormat="1" ht="22.2" customHeight="1"/>
    <row r="10" s="22" customFormat="1" ht="22.2" customHeight="1"/>
  </sheetData>
  <mergeCells count="3">
    <mergeCell ref="A1:F1"/>
    <mergeCell ref="A7:D7"/>
    <mergeCell ref="A8:F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topLeftCell="A5" workbookViewId="0">
      <selection activeCell="B19" sqref="B19"/>
    </sheetView>
  </sheetViews>
  <sheetFormatPr defaultColWidth="7.99166666666667" defaultRowHeight="20.25"/>
  <cols>
    <col min="1" max="1" width="5.51666666666667" style="4" customWidth="1"/>
    <col min="2" max="2" width="14.875" style="3" customWidth="1"/>
    <col min="3" max="3" width="11.5583333333333" style="3" customWidth="1"/>
    <col min="4" max="4" width="14.375" style="3" customWidth="1"/>
    <col min="5" max="5" width="7.84166666666667" style="3" customWidth="1"/>
    <col min="6" max="6" width="7.63333333333333" style="3" customWidth="1"/>
    <col min="7" max="7" width="8.76666666666667" style="3" customWidth="1"/>
    <col min="8" max="8" width="10.025" style="3" customWidth="1"/>
    <col min="9" max="9" width="14.2083333333333" style="3" customWidth="1"/>
    <col min="10" max="10" width="9.875" style="3" customWidth="1"/>
    <col min="11" max="11" width="14" style="3" customWidth="1"/>
    <col min="12" max="12" width="9.875" style="3" customWidth="1"/>
    <col min="13" max="16378" width="7.99166666666667" style="3"/>
    <col min="16379" max="16384" width="7.99166666666667" style="5"/>
  </cols>
  <sheetData>
    <row r="1" s="1" customFormat="1" ht="39" customHeight="1" spans="1:12">
      <c r="A1" s="6" t="s">
        <v>21</v>
      </c>
      <c r="B1" s="7"/>
      <c r="C1" s="6"/>
      <c r="D1" s="6"/>
      <c r="E1" s="6"/>
      <c r="F1" s="6"/>
      <c r="G1" s="6"/>
      <c r="H1" s="6"/>
      <c r="I1" s="6"/>
      <c r="J1" s="3"/>
      <c r="K1" s="3"/>
      <c r="L1" s="3"/>
    </row>
    <row r="2" s="2" customFormat="1" ht="33" customHeight="1" spans="1:9">
      <c r="A2" s="8" t="s">
        <v>1</v>
      </c>
      <c r="B2" s="9" t="s">
        <v>22</v>
      </c>
      <c r="C2" s="9" t="s">
        <v>4</v>
      </c>
      <c r="D2" s="9" t="s">
        <v>23</v>
      </c>
      <c r="E2" s="9" t="s">
        <v>24</v>
      </c>
      <c r="F2" s="9" t="s">
        <v>25</v>
      </c>
      <c r="G2" s="9" t="s">
        <v>26</v>
      </c>
      <c r="H2" s="9" t="s">
        <v>27</v>
      </c>
      <c r="I2" s="9" t="s">
        <v>6</v>
      </c>
    </row>
    <row r="3" s="2" customFormat="1" ht="21" customHeight="1" spans="1:9">
      <c r="A3" s="10" t="s">
        <v>28</v>
      </c>
      <c r="B3" s="11" t="s">
        <v>7</v>
      </c>
      <c r="C3" s="9"/>
      <c r="D3" s="9"/>
      <c r="E3" s="9"/>
      <c r="F3" s="9"/>
      <c r="G3" s="9"/>
      <c r="H3" s="9"/>
      <c r="I3" s="9"/>
    </row>
    <row r="4" s="2" customFormat="1" ht="21" customHeight="1" spans="1:9">
      <c r="A4" s="10">
        <v>1</v>
      </c>
      <c r="B4" s="12" t="s">
        <v>29</v>
      </c>
      <c r="C4" s="12" t="s">
        <v>9</v>
      </c>
      <c r="D4" s="12"/>
      <c r="E4" s="13" t="s">
        <v>30</v>
      </c>
      <c r="F4" s="13">
        <v>3</v>
      </c>
      <c r="G4" s="13">
        <v>7000</v>
      </c>
      <c r="H4" s="13">
        <f t="shared" ref="H4:H9" si="0">G4*F4</f>
        <v>21000</v>
      </c>
      <c r="I4" s="21" t="s">
        <v>10</v>
      </c>
    </row>
    <row r="5" s="2" customFormat="1" ht="21" customHeight="1" spans="1:9">
      <c r="A5" s="10">
        <v>2</v>
      </c>
      <c r="B5" s="12" t="s">
        <v>31</v>
      </c>
      <c r="C5" s="12"/>
      <c r="D5" s="12"/>
      <c r="E5" s="13" t="s">
        <v>30</v>
      </c>
      <c r="F5" s="13">
        <v>3</v>
      </c>
      <c r="G5" s="13">
        <v>4500</v>
      </c>
      <c r="H5" s="13">
        <f t="shared" si="0"/>
        <v>13500</v>
      </c>
      <c r="I5" s="21"/>
    </row>
    <row r="6" s="2" customFormat="1" ht="21" customHeight="1" spans="1:9">
      <c r="A6" s="10">
        <v>3</v>
      </c>
      <c r="B6" s="12" t="s">
        <v>32</v>
      </c>
      <c r="C6" s="12"/>
      <c r="D6" s="12"/>
      <c r="E6" s="13" t="s">
        <v>30</v>
      </c>
      <c r="F6" s="13">
        <v>11</v>
      </c>
      <c r="G6" s="13">
        <v>800</v>
      </c>
      <c r="H6" s="13">
        <f t="shared" si="0"/>
        <v>8800</v>
      </c>
      <c r="I6" s="21"/>
    </row>
    <row r="7" s="2" customFormat="1" ht="21" customHeight="1" spans="1:9">
      <c r="A7" s="10">
        <v>4</v>
      </c>
      <c r="B7" s="12" t="s">
        <v>33</v>
      </c>
      <c r="C7" s="12"/>
      <c r="D7" s="12"/>
      <c r="E7" s="13" t="s">
        <v>30</v>
      </c>
      <c r="F7" s="13">
        <v>4</v>
      </c>
      <c r="G7" s="13">
        <v>800</v>
      </c>
      <c r="H7" s="13">
        <f t="shared" si="0"/>
        <v>3200</v>
      </c>
      <c r="I7" s="21"/>
    </row>
    <row r="8" s="2" customFormat="1" ht="21" customHeight="1" spans="1:9">
      <c r="A8" s="10">
        <v>6</v>
      </c>
      <c r="B8" s="12" t="s">
        <v>34</v>
      </c>
      <c r="C8" s="12"/>
      <c r="D8" s="12"/>
      <c r="E8" s="13" t="s">
        <v>35</v>
      </c>
      <c r="F8" s="13">
        <v>2</v>
      </c>
      <c r="G8" s="13">
        <v>1000</v>
      </c>
      <c r="H8" s="13">
        <f t="shared" si="0"/>
        <v>2000</v>
      </c>
      <c r="I8" s="21"/>
    </row>
    <row r="9" s="2" customFormat="1" ht="21" customHeight="1" spans="1:9">
      <c r="A9" s="10">
        <v>8</v>
      </c>
      <c r="B9" s="12" t="s">
        <v>36</v>
      </c>
      <c r="C9" s="12"/>
      <c r="D9" s="12"/>
      <c r="E9" s="13" t="s">
        <v>35</v>
      </c>
      <c r="F9" s="13">
        <v>1</v>
      </c>
      <c r="G9" s="13">
        <v>1000</v>
      </c>
      <c r="H9" s="13">
        <f t="shared" si="0"/>
        <v>1000</v>
      </c>
      <c r="I9" s="21"/>
    </row>
    <row r="10" s="2" customFormat="1" ht="21" customHeight="1" spans="1:9">
      <c r="A10" s="10"/>
      <c r="B10" s="12" t="s">
        <v>37</v>
      </c>
      <c r="C10" s="12"/>
      <c r="D10" s="12"/>
      <c r="E10" s="12"/>
      <c r="F10" s="13"/>
      <c r="G10" s="13"/>
      <c r="H10" s="13">
        <f>SUM(H4:H9)</f>
        <v>49500</v>
      </c>
      <c r="I10" s="21"/>
    </row>
    <row r="11" s="2" customFormat="1" ht="21" customHeight="1" spans="1:9">
      <c r="A11" s="8" t="s">
        <v>38</v>
      </c>
      <c r="B11" s="11" t="s">
        <v>11</v>
      </c>
      <c r="C11" s="13"/>
      <c r="D11" s="13"/>
      <c r="E11" s="13"/>
      <c r="F11" s="13"/>
      <c r="G11" s="13"/>
      <c r="H11" s="13"/>
      <c r="I11" s="21"/>
    </row>
    <row r="12" s="2" customFormat="1" ht="21" customHeight="1" spans="1:9">
      <c r="A12" s="10">
        <v>1</v>
      </c>
      <c r="B12" s="12" t="s">
        <v>39</v>
      </c>
      <c r="C12" s="12" t="s">
        <v>40</v>
      </c>
      <c r="D12" s="14"/>
      <c r="E12" s="13" t="s">
        <v>30</v>
      </c>
      <c r="F12" s="13">
        <v>2</v>
      </c>
      <c r="G12" s="13">
        <v>7000</v>
      </c>
      <c r="H12" s="13">
        <f t="shared" ref="H12:H17" si="1">G12*F12</f>
        <v>14000</v>
      </c>
      <c r="I12" s="21" t="s">
        <v>10</v>
      </c>
    </row>
    <row r="13" s="2" customFormat="1" ht="21" customHeight="1" spans="1:9">
      <c r="A13" s="10">
        <v>3</v>
      </c>
      <c r="B13" s="12" t="s">
        <v>41</v>
      </c>
      <c r="C13" s="12"/>
      <c r="D13" s="14"/>
      <c r="E13" s="13" t="s">
        <v>30</v>
      </c>
      <c r="F13" s="13">
        <v>4</v>
      </c>
      <c r="G13" s="13">
        <v>800</v>
      </c>
      <c r="H13" s="13">
        <f t="shared" si="1"/>
        <v>3200</v>
      </c>
      <c r="I13" s="21"/>
    </row>
    <row r="14" s="2" customFormat="1" ht="21" customHeight="1" spans="1:9">
      <c r="A14" s="10">
        <v>7</v>
      </c>
      <c r="B14" s="12" t="s">
        <v>31</v>
      </c>
      <c r="C14" s="12"/>
      <c r="D14" s="14"/>
      <c r="E14" s="13" t="s">
        <v>30</v>
      </c>
      <c r="F14" s="13">
        <v>1</v>
      </c>
      <c r="G14" s="13">
        <v>4500</v>
      </c>
      <c r="H14" s="13">
        <f t="shared" si="1"/>
        <v>4500</v>
      </c>
      <c r="I14" s="21"/>
    </row>
    <row r="15" s="2" customFormat="1" ht="21" customHeight="1" spans="1:9">
      <c r="A15" s="10">
        <v>8</v>
      </c>
      <c r="B15" s="12" t="s">
        <v>34</v>
      </c>
      <c r="C15" s="12"/>
      <c r="D15" s="14"/>
      <c r="E15" s="13" t="s">
        <v>35</v>
      </c>
      <c r="F15" s="13">
        <v>1</v>
      </c>
      <c r="G15" s="13">
        <v>1000</v>
      </c>
      <c r="H15" s="13">
        <f t="shared" si="1"/>
        <v>1000</v>
      </c>
      <c r="I15" s="21"/>
    </row>
    <row r="16" s="2" customFormat="1" ht="21" customHeight="1" spans="1:9">
      <c r="A16" s="10">
        <v>9</v>
      </c>
      <c r="B16" s="12" t="s">
        <v>36</v>
      </c>
      <c r="C16" s="12"/>
      <c r="D16" s="14"/>
      <c r="E16" s="13" t="s">
        <v>35</v>
      </c>
      <c r="F16" s="13">
        <v>1</v>
      </c>
      <c r="G16" s="13">
        <v>1000</v>
      </c>
      <c r="H16" s="13">
        <f t="shared" si="1"/>
        <v>1000</v>
      </c>
      <c r="I16" s="21"/>
    </row>
    <row r="17" s="2" customFormat="1" ht="21" customHeight="1" spans="1:9">
      <c r="A17" s="10">
        <v>10</v>
      </c>
      <c r="B17" s="12" t="s">
        <v>42</v>
      </c>
      <c r="C17" s="12"/>
      <c r="D17" s="12"/>
      <c r="E17" s="13" t="s">
        <v>30</v>
      </c>
      <c r="F17" s="13">
        <v>5</v>
      </c>
      <c r="G17" s="15">
        <v>3000</v>
      </c>
      <c r="H17" s="13">
        <f t="shared" si="1"/>
        <v>15000</v>
      </c>
      <c r="I17" s="21"/>
    </row>
    <row r="18" s="2" customFormat="1" ht="21" customHeight="1" spans="1:9">
      <c r="A18" s="10"/>
      <c r="B18" s="12" t="s">
        <v>37</v>
      </c>
      <c r="C18" s="12"/>
      <c r="D18" s="16"/>
      <c r="E18" s="16"/>
      <c r="F18" s="13"/>
      <c r="G18" s="13"/>
      <c r="H18" s="15">
        <f>SUM(H12:H17)</f>
        <v>38700</v>
      </c>
      <c r="I18" s="21"/>
    </row>
    <row r="19" s="2" customFormat="1" ht="21" customHeight="1" spans="1:9">
      <c r="A19" s="10" t="s">
        <v>43</v>
      </c>
      <c r="B19" s="11" t="s">
        <v>44</v>
      </c>
      <c r="C19" s="13"/>
      <c r="D19" s="17"/>
      <c r="E19" s="17"/>
      <c r="F19" s="13"/>
      <c r="G19" s="13"/>
      <c r="H19" s="13"/>
      <c r="I19" s="21"/>
    </row>
    <row r="20" s="2" customFormat="1" ht="21" customHeight="1" spans="1:9">
      <c r="A20" s="10">
        <v>1</v>
      </c>
      <c r="B20" s="12" t="s">
        <v>45</v>
      </c>
      <c r="C20" s="12"/>
      <c r="D20" s="12" t="s">
        <v>46</v>
      </c>
      <c r="E20" s="13" t="s">
        <v>30</v>
      </c>
      <c r="F20" s="13">
        <v>2</v>
      </c>
      <c r="G20" s="13">
        <v>5000</v>
      </c>
      <c r="H20" s="13">
        <f>G20*F20</f>
        <v>10000</v>
      </c>
      <c r="I20" s="21"/>
    </row>
    <row r="21" s="2" customFormat="1" ht="21" customHeight="1" spans="1:9">
      <c r="A21" s="10">
        <v>2</v>
      </c>
      <c r="B21" s="12" t="s">
        <v>47</v>
      </c>
      <c r="C21" s="12"/>
      <c r="D21" s="12"/>
      <c r="E21" s="13" t="s">
        <v>30</v>
      </c>
      <c r="F21" s="13">
        <v>3</v>
      </c>
      <c r="G21" s="13">
        <v>800</v>
      </c>
      <c r="H21" s="13">
        <f>G21*F21</f>
        <v>2400</v>
      </c>
      <c r="I21" s="21"/>
    </row>
    <row r="22" s="2" customFormat="1" ht="21" customHeight="1" spans="1:9">
      <c r="A22" s="10">
        <v>3</v>
      </c>
      <c r="B22" s="12" t="s">
        <v>48</v>
      </c>
      <c r="C22" s="12"/>
      <c r="D22" s="12"/>
      <c r="E22" s="13" t="s">
        <v>30</v>
      </c>
      <c r="F22" s="13">
        <v>48</v>
      </c>
      <c r="G22" s="13">
        <v>190</v>
      </c>
      <c r="H22" s="13">
        <f>G22*F22</f>
        <v>9120</v>
      </c>
      <c r="I22" s="21"/>
    </row>
    <row r="23" s="2" customFormat="1" ht="21" customHeight="1" spans="1:9">
      <c r="A23" s="10"/>
      <c r="B23" s="12" t="s">
        <v>37</v>
      </c>
      <c r="C23" s="12"/>
      <c r="D23" s="12"/>
      <c r="E23" s="12"/>
      <c r="F23" s="13"/>
      <c r="G23" s="13"/>
      <c r="H23" s="13">
        <f>SUM(H20:H22)</f>
        <v>21520</v>
      </c>
      <c r="I23" s="21"/>
    </row>
    <row r="24" s="2" customFormat="1" ht="21" customHeight="1" spans="1:9">
      <c r="A24" s="8" t="s">
        <v>49</v>
      </c>
      <c r="B24" s="11" t="s">
        <v>17</v>
      </c>
      <c r="C24" s="13"/>
      <c r="D24" s="13"/>
      <c r="E24" s="13"/>
      <c r="F24" s="13"/>
      <c r="G24" s="13"/>
      <c r="H24" s="13"/>
      <c r="I24" s="21"/>
    </row>
    <row r="25" s="2" customFormat="1" ht="21" customHeight="1" spans="1:9">
      <c r="A25" s="10">
        <v>1</v>
      </c>
      <c r="B25" s="12" t="s">
        <v>50</v>
      </c>
      <c r="C25" s="12" t="s">
        <v>51</v>
      </c>
      <c r="D25" s="12"/>
      <c r="E25" s="13" t="s">
        <v>30</v>
      </c>
      <c r="F25" s="18">
        <v>3</v>
      </c>
      <c r="G25" s="13">
        <v>7000</v>
      </c>
      <c r="H25" s="13">
        <f t="shared" ref="H25:H30" si="2">G25*F25</f>
        <v>21000</v>
      </c>
      <c r="I25" s="21" t="s">
        <v>10</v>
      </c>
    </row>
    <row r="26" s="2" customFormat="1" ht="21" customHeight="1" spans="1:9">
      <c r="A26" s="10">
        <v>4</v>
      </c>
      <c r="B26" s="12" t="s">
        <v>31</v>
      </c>
      <c r="C26" s="12"/>
      <c r="D26" s="12"/>
      <c r="E26" s="13" t="s">
        <v>30</v>
      </c>
      <c r="F26" s="18">
        <v>3</v>
      </c>
      <c r="G26" s="13">
        <v>4500</v>
      </c>
      <c r="H26" s="13">
        <f t="shared" si="2"/>
        <v>13500</v>
      </c>
      <c r="I26" s="21"/>
    </row>
    <row r="27" s="2" customFormat="1" ht="21" customHeight="1" spans="1:9">
      <c r="A27" s="10">
        <v>5</v>
      </c>
      <c r="B27" s="12" t="s">
        <v>41</v>
      </c>
      <c r="C27" s="12"/>
      <c r="D27" s="12"/>
      <c r="E27" s="13" t="s">
        <v>30</v>
      </c>
      <c r="F27" s="18">
        <v>11</v>
      </c>
      <c r="G27" s="13">
        <v>800</v>
      </c>
      <c r="H27" s="13">
        <f t="shared" si="2"/>
        <v>8800</v>
      </c>
      <c r="I27" s="21"/>
    </row>
    <row r="28" s="2" customFormat="1" ht="21" customHeight="1" spans="1:9">
      <c r="A28" s="10">
        <v>6</v>
      </c>
      <c r="B28" s="12" t="s">
        <v>33</v>
      </c>
      <c r="C28" s="12" t="s">
        <v>52</v>
      </c>
      <c r="D28" s="12" t="s">
        <v>52</v>
      </c>
      <c r="E28" s="13" t="s">
        <v>30</v>
      </c>
      <c r="F28" s="18">
        <v>4</v>
      </c>
      <c r="G28" s="13">
        <v>800</v>
      </c>
      <c r="H28" s="13">
        <f t="shared" si="2"/>
        <v>3200</v>
      </c>
      <c r="I28" s="21"/>
    </row>
    <row r="29" s="2" customFormat="1" ht="21" customHeight="1" spans="1:9">
      <c r="A29" s="10">
        <v>7</v>
      </c>
      <c r="B29" s="12" t="s">
        <v>34</v>
      </c>
      <c r="C29" s="12"/>
      <c r="D29" s="12"/>
      <c r="E29" s="13" t="s">
        <v>35</v>
      </c>
      <c r="F29" s="13">
        <v>2</v>
      </c>
      <c r="G29" s="15">
        <v>1000</v>
      </c>
      <c r="H29" s="13">
        <f t="shared" si="2"/>
        <v>2000</v>
      </c>
      <c r="I29" s="21"/>
    </row>
    <row r="30" s="2" customFormat="1" ht="21" customHeight="1" spans="1:9">
      <c r="A30" s="10">
        <v>8</v>
      </c>
      <c r="B30" s="12" t="s">
        <v>36</v>
      </c>
      <c r="C30" s="12"/>
      <c r="D30" s="12"/>
      <c r="E30" s="13" t="s">
        <v>35</v>
      </c>
      <c r="F30" s="13">
        <v>1</v>
      </c>
      <c r="G30" s="13">
        <v>1000</v>
      </c>
      <c r="H30" s="13">
        <f t="shared" si="2"/>
        <v>1000</v>
      </c>
      <c r="I30" s="21"/>
    </row>
    <row r="31" s="2" customFormat="1" ht="21" customHeight="1" spans="1:9">
      <c r="A31" s="10"/>
      <c r="B31" s="12" t="s">
        <v>37</v>
      </c>
      <c r="C31" s="12"/>
      <c r="D31" s="12"/>
      <c r="E31" s="12"/>
      <c r="F31" s="18"/>
      <c r="G31" s="13"/>
      <c r="H31" s="13">
        <f>SUM(H25:H30)</f>
        <v>49500</v>
      </c>
      <c r="I31" s="21"/>
    </row>
    <row r="32" s="3" customFormat="1" spans="1:16384">
      <c r="A32" s="19" t="s">
        <v>53</v>
      </c>
      <c r="B32" s="20"/>
      <c r="C32" s="20"/>
      <c r="D32" s="20"/>
      <c r="E32" s="20"/>
      <c r="F32" s="20"/>
      <c r="G32" s="20"/>
      <c r="H32" s="20">
        <f>H10+H18+H23+H31</f>
        <v>159220</v>
      </c>
      <c r="I32" s="20"/>
      <c r="XEY32" s="5"/>
      <c r="XEZ32" s="5"/>
      <c r="XFA32" s="5"/>
      <c r="XFB32" s="5"/>
      <c r="XFC32" s="5"/>
      <c r="XFD32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清单汇总表</vt:lpstr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2021-07-07T03:39:10Z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B80E627EC901460BA20EBA1D75914B15</vt:lpwstr>
  </property>
</Properties>
</file>