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锅炉房改造方案" sheetId="10" r:id="rId1"/>
  </sheets>
  <calcPr calcId="144525"/>
</workbook>
</file>

<file path=xl/sharedStrings.xml><?xml version="1.0" encoding="utf-8"?>
<sst xmlns="http://schemas.openxmlformats.org/spreadsheetml/2006/main" count="102" uniqueCount="79">
  <si>
    <t>锅炉房改造方案</t>
  </si>
  <si>
    <t>项目名称</t>
  </si>
  <si>
    <t>漫心酒店</t>
  </si>
  <si>
    <t>服务方</t>
  </si>
  <si>
    <t>北京三汇能环科技发展有限公司</t>
  </si>
  <si>
    <t>项目地址</t>
  </si>
  <si>
    <t>北京市东城区王府井东安门大街53号</t>
  </si>
  <si>
    <t>报修电话</t>
  </si>
  <si>
    <t>010-52892872  400-636-7337</t>
  </si>
  <si>
    <t>联系人</t>
  </si>
  <si>
    <t>荣经理</t>
  </si>
  <si>
    <t>方案编号</t>
  </si>
  <si>
    <t>NHEMC-20210502-L-01-001</t>
  </si>
  <si>
    <t>联系电话</t>
  </si>
  <si>
    <t>客服电话</t>
  </si>
  <si>
    <t>18001317823     18001317827</t>
  </si>
  <si>
    <t>邮箱</t>
  </si>
  <si>
    <t>负责人</t>
  </si>
  <si>
    <t>张立昆    17777859609</t>
  </si>
  <si>
    <t>设 备 概 况</t>
  </si>
  <si>
    <t>序号</t>
  </si>
  <si>
    <t>设备名称</t>
  </si>
  <si>
    <t>型号</t>
  </si>
  <si>
    <t>单位</t>
  </si>
  <si>
    <t>数量</t>
  </si>
  <si>
    <t>生产日期</t>
  </si>
  <si>
    <t>备注</t>
  </si>
  <si>
    <t>概况</t>
  </si>
  <si>
    <t>冷凝容积式燃气热水炉</t>
  </si>
  <si>
    <t>制热量99kw</t>
  </si>
  <si>
    <t>台</t>
  </si>
  <si>
    <t>/</t>
  </si>
  <si>
    <t>供暖+卫生热水</t>
  </si>
  <si>
    <t>板式换热器</t>
  </si>
  <si>
    <t>供热水</t>
  </si>
  <si>
    <t>循环泵</t>
  </si>
  <si>
    <t>功率5.5kw</t>
  </si>
  <si>
    <t>供暖二次循环</t>
  </si>
  <si>
    <t>功率1.5kw</t>
  </si>
  <si>
    <t>采暖一次循环</t>
  </si>
  <si>
    <t>卫生热水循环</t>
  </si>
  <si>
    <t xml:space="preserve">1、供暖面积：2500㎡，共计40间客房；                                                                                   2、建筑功能：高档住宅；                                                                               3、服务时段：供暖每年11月15日至次年3月15日， 生活热水全年365天（每天24小时）；                                                                                                                                   4、设备运行模式：冬季供暖开两台锅炉，生活热水全年开一台锅炉运行；                                             5、现有锅炉经常出现故障停机，影响酒店服务品质。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</si>
  <si>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更新改造方案</t>
  </si>
  <si>
    <t xml:space="preserve">1、更换三台制热量99KW的燃气冷凝壁挂炉；                                                               2、安装两台两台储热式换热器(储水量400L）；                                                            3、采暖系统取消原有一次水泵，板式换热器保留，二次循环泵保留；                                                                                 4、卫生热水系统利用原有热水循环泵，新装壁挂炉一台供暖，一台供生活热水，另外一台管道接至两个系统通过阀门可以进行切换，这样设计可以保证生活热水壁挂炉设备一用一备；                                                                                            </t>
  </si>
  <si>
    <r>
      <t xml:space="preserve">                           更新改造投资明细表              </t>
    </r>
    <r>
      <rPr>
        <sz val="10"/>
        <rFont val="宋体"/>
        <charset val="134"/>
      </rPr>
      <t> </t>
    </r>
    <r>
      <rPr>
        <sz val="8"/>
        <rFont val="宋体"/>
        <charset val="134"/>
      </rPr>
      <t>单位（人民币）：元 </t>
    </r>
  </si>
  <si>
    <t>部品/作业名称</t>
  </si>
  <si>
    <t>单价</t>
  </si>
  <si>
    <t>金额/￥</t>
  </si>
  <si>
    <t>销售</t>
  </si>
  <si>
    <t>燃气冷凝壁挂炉</t>
  </si>
  <si>
    <t>90kw</t>
  </si>
  <si>
    <t>壁挂炉配件包</t>
  </si>
  <si>
    <t>过滤器、水处理药剂等</t>
  </si>
  <si>
    <t>个</t>
  </si>
  <si>
    <t>储热式换热器</t>
  </si>
  <si>
    <t>400L  D700*1600</t>
  </si>
  <si>
    <t>管道、阀门、保温等材料</t>
  </si>
  <si>
    <t>项</t>
  </si>
  <si>
    <t>不含税小计</t>
  </si>
  <si>
    <t>税金</t>
  </si>
  <si>
    <t>价税合计</t>
  </si>
  <si>
    <t>改造</t>
  </si>
  <si>
    <t>设备更换安装</t>
  </si>
  <si>
    <t>价税小计</t>
  </si>
  <si>
    <t>价税总计</t>
  </si>
  <si>
    <t>万元</t>
  </si>
  <si>
    <t>备注：拆卸的旧设备、设施归三汇所有。</t>
  </si>
  <si>
    <t>报  价  回  复 </t>
  </si>
  <si>
    <t>  希望作业 /日期：     年    月    日</t>
  </si>
  <si>
    <t>收 货 人：</t>
  </si>
  <si>
    <t>  普通发票:</t>
  </si>
  <si>
    <t>详细地址：</t>
  </si>
  <si>
    <t>  增值税发票:</t>
  </si>
  <si>
    <t>请传真一般纳税人证明及税务登记副本</t>
  </si>
  <si>
    <t>联系电话：</t>
  </si>
  <si>
    <t>  发票单位：</t>
  </si>
  <si>
    <t>传真号码：</t>
  </si>
  <si>
    <t>邮政编码：</t>
  </si>
  <si>
    <t>   签字盖章（客户）：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</si>
</sst>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[DBNum2][$-804]General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[DBNum2][$RMB]General;[Red][DBNum2][$RMB]General"/>
    <numFmt numFmtId="178" formatCode="#,##0.000_);[Red]\(#,##0.000\)"/>
  </numFmts>
  <fonts count="3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0"/>
      <name val="宋体"/>
      <charset val="134"/>
    </font>
    <font>
      <b/>
      <sz val="10"/>
      <color rgb="FF000000"/>
      <name val="宋体"/>
      <charset val="134"/>
    </font>
    <font>
      <u/>
      <sz val="10"/>
      <name val="宋体"/>
      <charset val="134"/>
    </font>
    <font>
      <sz val="10"/>
      <name val="黑体"/>
      <charset val="134"/>
    </font>
    <font>
      <b/>
      <sz val="10"/>
      <name val="黑体"/>
      <charset val="134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ＭＳ ゴシック"/>
      <charset val="134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3" borderId="16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27" fillId="22" borderId="2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/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9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3" xfId="10" applyFont="1" applyBorder="1" applyAlignment="1">
      <alignment vertical="center"/>
    </xf>
    <xf numFmtId="0" fontId="3" fillId="0" borderId="4" xfId="10" applyFont="1" applyBorder="1" applyAlignment="1">
      <alignment vertical="center"/>
    </xf>
    <xf numFmtId="0" fontId="4" fillId="0" borderId="3" xfId="10" applyFont="1" applyBorder="1" applyAlignment="1">
      <alignment horizontal="left" vertical="center"/>
    </xf>
    <xf numFmtId="0" fontId="5" fillId="0" borderId="4" xfId="10" applyBorder="1" applyAlignment="1">
      <alignment horizontal="left" vertical="center"/>
    </xf>
    <xf numFmtId="0" fontId="5" fillId="0" borderId="5" xfId="10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left" vertical="center"/>
    </xf>
    <xf numFmtId="176" fontId="7" fillId="0" borderId="4" xfId="0" applyNumberFormat="1" applyFont="1" applyBorder="1" applyAlignment="1">
      <alignment horizontal="left" vertical="center"/>
    </xf>
    <xf numFmtId="176" fontId="7" fillId="0" borderId="5" xfId="0" applyNumberFormat="1" applyFont="1" applyBorder="1" applyAlignment="1">
      <alignment horizontal="left" vertical="center"/>
    </xf>
    <xf numFmtId="178" fontId="7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5" xfId="1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標準_Sheet1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074233046@qq.com" TargetMode="External"/><Relationship Id="rId1" Type="http://schemas.openxmlformats.org/officeDocument/2006/relationships/hyperlink" Target="mailto:sanhuinh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38"/>
  <sheetViews>
    <sheetView tabSelected="1" workbookViewId="0">
      <selection activeCell="K14" sqref="K14"/>
    </sheetView>
  </sheetViews>
  <sheetFormatPr defaultColWidth="9" defaultRowHeight="13.5"/>
  <cols>
    <col min="1" max="1" width="7.25" customWidth="1"/>
    <col min="2" max="2" width="5.375" customWidth="1"/>
    <col min="3" max="3" width="14.5" customWidth="1"/>
    <col min="4" max="4" width="15.5" customWidth="1"/>
    <col min="7" max="7" width="9.66666666666667" customWidth="1"/>
    <col min="8" max="8" width="13" customWidth="1"/>
    <col min="9" max="9" width="10" customWidth="1"/>
  </cols>
  <sheetData>
    <row r="1" ht="1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6" customHeight="1" spans="1:9">
      <c r="A2" s="2" t="s">
        <v>1</v>
      </c>
      <c r="B2" s="3" t="s">
        <v>2</v>
      </c>
      <c r="C2" s="4"/>
      <c r="D2" s="5"/>
      <c r="E2" s="6" t="s">
        <v>3</v>
      </c>
      <c r="F2" s="7" t="s">
        <v>4</v>
      </c>
      <c r="G2" s="8"/>
      <c r="H2" s="8"/>
      <c r="I2" s="70"/>
    </row>
    <row r="3" ht="16" customHeight="1" spans="1:9">
      <c r="A3" s="2" t="s">
        <v>5</v>
      </c>
      <c r="B3" s="9" t="s">
        <v>6</v>
      </c>
      <c r="C3" s="10"/>
      <c r="D3" s="11"/>
      <c r="E3" s="2" t="s">
        <v>7</v>
      </c>
      <c r="F3" s="7" t="s">
        <v>8</v>
      </c>
      <c r="G3" s="8"/>
      <c r="H3" s="8"/>
      <c r="I3" s="70"/>
    </row>
    <row r="4" ht="16" customHeight="1" spans="1:9">
      <c r="A4" s="2" t="s">
        <v>9</v>
      </c>
      <c r="B4" s="12" t="s">
        <v>10</v>
      </c>
      <c r="C4" s="13"/>
      <c r="D4" s="14"/>
      <c r="E4" s="2" t="s">
        <v>11</v>
      </c>
      <c r="F4" s="15" t="s">
        <v>12</v>
      </c>
      <c r="G4" s="16"/>
      <c r="H4" s="16"/>
      <c r="I4" s="82"/>
    </row>
    <row r="5" ht="16" customHeight="1" spans="1:9">
      <c r="A5" s="2" t="s">
        <v>13</v>
      </c>
      <c r="B5" s="9">
        <v>18813093437</v>
      </c>
      <c r="C5" s="10"/>
      <c r="D5" s="11"/>
      <c r="E5" s="2" t="s">
        <v>14</v>
      </c>
      <c r="F5" s="7" t="s">
        <v>15</v>
      </c>
      <c r="G5" s="8"/>
      <c r="H5" s="8"/>
      <c r="I5" s="70"/>
    </row>
    <row r="6" ht="16" customHeight="1" spans="1:9">
      <c r="A6" s="2" t="s">
        <v>16</v>
      </c>
      <c r="B6" s="17"/>
      <c r="C6" s="18"/>
      <c r="D6" s="19"/>
      <c r="E6" s="2" t="s">
        <v>17</v>
      </c>
      <c r="F6" s="20" t="s">
        <v>18</v>
      </c>
      <c r="G6" s="21"/>
      <c r="H6" s="21"/>
      <c r="I6" s="83"/>
    </row>
    <row r="7" ht="16" customHeight="1" spans="1:9">
      <c r="A7" s="22" t="s">
        <v>19</v>
      </c>
      <c r="B7" s="23"/>
      <c r="C7" s="23"/>
      <c r="D7" s="23"/>
      <c r="E7" s="23"/>
      <c r="F7" s="23"/>
      <c r="G7" s="23"/>
      <c r="H7" s="23"/>
      <c r="I7" s="57"/>
    </row>
    <row r="8" ht="16" customHeight="1" spans="1:9">
      <c r="A8" s="24" t="s">
        <v>20</v>
      </c>
      <c r="B8" s="25" t="s">
        <v>21</v>
      </c>
      <c r="C8" s="26"/>
      <c r="D8" s="24" t="s">
        <v>22</v>
      </c>
      <c r="E8" s="24" t="s">
        <v>23</v>
      </c>
      <c r="F8" s="24" t="s">
        <v>24</v>
      </c>
      <c r="G8" s="24" t="s">
        <v>25</v>
      </c>
      <c r="H8" s="27" t="s">
        <v>26</v>
      </c>
      <c r="I8" s="84"/>
    </row>
    <row r="9" ht="16" customHeight="1" spans="1:9">
      <c r="A9" s="28" t="s">
        <v>27</v>
      </c>
      <c r="B9" s="29" t="s">
        <v>28</v>
      </c>
      <c r="C9" s="30"/>
      <c r="D9" s="31" t="s">
        <v>29</v>
      </c>
      <c r="E9" s="32" t="s">
        <v>30</v>
      </c>
      <c r="F9" s="32">
        <v>3</v>
      </c>
      <c r="G9" s="33" t="s">
        <v>31</v>
      </c>
      <c r="H9" s="29" t="s">
        <v>32</v>
      </c>
      <c r="I9" s="30"/>
    </row>
    <row r="10" ht="16" customHeight="1" spans="1:9">
      <c r="A10" s="34"/>
      <c r="B10" s="29" t="s">
        <v>33</v>
      </c>
      <c r="C10" s="30"/>
      <c r="D10" s="31" t="s">
        <v>31</v>
      </c>
      <c r="E10" s="32" t="s">
        <v>30</v>
      </c>
      <c r="F10" s="32">
        <v>2</v>
      </c>
      <c r="G10" s="33" t="s">
        <v>31</v>
      </c>
      <c r="H10" s="29" t="s">
        <v>34</v>
      </c>
      <c r="I10" s="30"/>
    </row>
    <row r="11" ht="16" customHeight="1" spans="1:9">
      <c r="A11" s="34"/>
      <c r="B11" s="29" t="s">
        <v>35</v>
      </c>
      <c r="C11" s="30"/>
      <c r="D11" s="31" t="s">
        <v>36</v>
      </c>
      <c r="E11" s="32" t="s">
        <v>30</v>
      </c>
      <c r="F11" s="32">
        <v>2</v>
      </c>
      <c r="G11" s="33" t="s">
        <v>31</v>
      </c>
      <c r="H11" s="29" t="s">
        <v>37</v>
      </c>
      <c r="I11" s="30"/>
    </row>
    <row r="12" ht="16" customHeight="1" spans="1:9">
      <c r="A12" s="34"/>
      <c r="B12" s="29" t="s">
        <v>35</v>
      </c>
      <c r="C12" s="30"/>
      <c r="D12" s="31" t="s">
        <v>38</v>
      </c>
      <c r="E12" s="32" t="s">
        <v>30</v>
      </c>
      <c r="F12" s="32">
        <v>2</v>
      </c>
      <c r="G12" s="33" t="s">
        <v>31</v>
      </c>
      <c r="H12" s="29" t="s">
        <v>39</v>
      </c>
      <c r="I12" s="30"/>
    </row>
    <row r="13" ht="16" customHeight="1" spans="1:9">
      <c r="A13" s="34"/>
      <c r="B13" s="29" t="s">
        <v>35</v>
      </c>
      <c r="C13" s="30"/>
      <c r="D13" s="31" t="s">
        <v>38</v>
      </c>
      <c r="E13" s="32" t="s">
        <v>30</v>
      </c>
      <c r="F13" s="32">
        <v>2</v>
      </c>
      <c r="G13" s="33" t="s">
        <v>31</v>
      </c>
      <c r="H13" s="29" t="s">
        <v>40</v>
      </c>
      <c r="I13" s="30"/>
    </row>
    <row r="14" ht="63" customHeight="1" spans="1:9">
      <c r="A14" s="35"/>
      <c r="B14" s="36" t="s">
        <v>41</v>
      </c>
      <c r="C14" s="37"/>
      <c r="D14" s="37"/>
      <c r="E14" s="37"/>
      <c r="F14" s="37"/>
      <c r="G14" s="37"/>
      <c r="H14" s="37"/>
      <c r="I14" s="85"/>
    </row>
    <row r="15" ht="64" customHeight="1" spans="1:9">
      <c r="A15" s="24" t="s">
        <v>42</v>
      </c>
      <c r="B15" s="38" t="s">
        <v>43</v>
      </c>
      <c r="C15" s="39"/>
      <c r="D15" s="39"/>
      <c r="E15" s="39"/>
      <c r="F15" s="39"/>
      <c r="G15" s="39"/>
      <c r="H15" s="39"/>
      <c r="I15" s="86"/>
    </row>
    <row r="16" ht="16" customHeight="1" spans="1:9">
      <c r="A16" s="40" t="s">
        <v>44</v>
      </c>
      <c r="B16" s="41"/>
      <c r="C16" s="41"/>
      <c r="D16" s="41"/>
      <c r="E16" s="41"/>
      <c r="F16" s="41"/>
      <c r="G16" s="41"/>
      <c r="H16" s="41"/>
      <c r="I16" s="87"/>
    </row>
    <row r="17" ht="16" customHeight="1" spans="1:9">
      <c r="A17" s="24" t="s">
        <v>20</v>
      </c>
      <c r="B17" s="25" t="s">
        <v>45</v>
      </c>
      <c r="C17" s="26"/>
      <c r="D17" s="24" t="s">
        <v>22</v>
      </c>
      <c r="E17" s="24" t="s">
        <v>24</v>
      </c>
      <c r="F17" s="24" t="s">
        <v>23</v>
      </c>
      <c r="G17" s="24" t="s">
        <v>46</v>
      </c>
      <c r="H17" s="24" t="s">
        <v>47</v>
      </c>
      <c r="I17" s="45" t="s">
        <v>26</v>
      </c>
    </row>
    <row r="18" ht="16" customHeight="1" spans="1:9">
      <c r="A18" s="28">
        <v>1</v>
      </c>
      <c r="B18" s="42" t="s">
        <v>48</v>
      </c>
      <c r="C18" s="43" t="s">
        <v>49</v>
      </c>
      <c r="D18" s="44" t="s">
        <v>50</v>
      </c>
      <c r="E18" s="45">
        <v>3</v>
      </c>
      <c r="F18" s="24" t="s">
        <v>30</v>
      </c>
      <c r="G18" s="46">
        <v>65470</v>
      </c>
      <c r="H18" s="46">
        <f>G18*E18</f>
        <v>196410</v>
      </c>
      <c r="I18" s="43"/>
    </row>
    <row r="19" ht="24" customHeight="1" spans="1:9">
      <c r="A19" s="47"/>
      <c r="B19" s="48"/>
      <c r="C19" s="43" t="s">
        <v>51</v>
      </c>
      <c r="D19" s="44" t="s">
        <v>52</v>
      </c>
      <c r="E19" s="45">
        <v>1</v>
      </c>
      <c r="F19" s="24" t="s">
        <v>53</v>
      </c>
      <c r="G19" s="46">
        <v>3360</v>
      </c>
      <c r="H19" s="46">
        <f>G19*E19</f>
        <v>3360</v>
      </c>
      <c r="I19" s="43"/>
    </row>
    <row r="20" ht="16" customHeight="1" spans="1:9">
      <c r="A20" s="34"/>
      <c r="B20" s="49"/>
      <c r="C20" s="43" t="s">
        <v>54</v>
      </c>
      <c r="D20" s="44" t="s">
        <v>55</v>
      </c>
      <c r="E20" s="45">
        <v>2</v>
      </c>
      <c r="F20" s="24" t="s">
        <v>30</v>
      </c>
      <c r="G20" s="46">
        <v>8500</v>
      </c>
      <c r="H20" s="46">
        <f>G20*E20</f>
        <v>17000</v>
      </c>
      <c r="I20" s="43"/>
    </row>
    <row r="21" ht="25" customHeight="1" spans="1:9">
      <c r="A21" s="34"/>
      <c r="B21" s="49"/>
      <c r="C21" s="43" t="s">
        <v>56</v>
      </c>
      <c r="D21" s="44" t="s">
        <v>31</v>
      </c>
      <c r="E21" s="45">
        <v>1</v>
      </c>
      <c r="F21" s="24" t="s">
        <v>57</v>
      </c>
      <c r="G21" s="46">
        <v>15000</v>
      </c>
      <c r="H21" s="46">
        <f>G21*E21</f>
        <v>15000</v>
      </c>
      <c r="I21" s="43"/>
    </row>
    <row r="22" ht="16" customHeight="1" spans="1:9">
      <c r="A22" s="34"/>
      <c r="B22" s="49"/>
      <c r="C22" s="9" t="s">
        <v>58</v>
      </c>
      <c r="D22" s="11"/>
      <c r="E22" s="50"/>
      <c r="F22" s="51"/>
      <c r="G22" s="52"/>
      <c r="H22" s="46">
        <f>SUM(H18:H21)</f>
        <v>231770</v>
      </c>
      <c r="I22" s="88"/>
    </row>
    <row r="23" ht="16" customHeight="1" spans="1:9">
      <c r="A23" s="34"/>
      <c r="B23" s="49"/>
      <c r="C23" s="12" t="s">
        <v>59</v>
      </c>
      <c r="D23" s="14"/>
      <c r="E23" s="50"/>
      <c r="F23" s="51"/>
      <c r="G23" s="46">
        <v>0.13</v>
      </c>
      <c r="H23" s="46">
        <f>G23*H22</f>
        <v>30130.1</v>
      </c>
      <c r="I23" s="88"/>
    </row>
    <row r="24" ht="16" customHeight="1" spans="1:9">
      <c r="A24" s="35"/>
      <c r="B24" s="53"/>
      <c r="C24" s="12" t="s">
        <v>60</v>
      </c>
      <c r="D24" s="14"/>
      <c r="E24" s="50"/>
      <c r="F24" s="51"/>
      <c r="G24" s="52"/>
      <c r="H24" s="46">
        <f>SUM(H22:H23)</f>
        <v>261900.1</v>
      </c>
      <c r="I24" s="88"/>
    </row>
    <row r="25" ht="16" customHeight="1" spans="1:9">
      <c r="A25" s="28">
        <v>2</v>
      </c>
      <c r="B25" s="28" t="s">
        <v>61</v>
      </c>
      <c r="C25" s="9" t="s">
        <v>62</v>
      </c>
      <c r="D25" s="11"/>
      <c r="E25" s="45">
        <v>1</v>
      </c>
      <c r="F25" s="24" t="s">
        <v>57</v>
      </c>
      <c r="G25" s="46">
        <v>18000</v>
      </c>
      <c r="H25" s="46">
        <f>G25*E25</f>
        <v>18000</v>
      </c>
      <c r="I25" s="88"/>
    </row>
    <row r="26" ht="16" customHeight="1" spans="1:9">
      <c r="A26" s="34"/>
      <c r="B26" s="34"/>
      <c r="C26" s="9" t="s">
        <v>58</v>
      </c>
      <c r="D26" s="11"/>
      <c r="E26" s="50"/>
      <c r="F26" s="51"/>
      <c r="G26" s="52"/>
      <c r="H26" s="46">
        <f>SUM(H25:H25)</f>
        <v>18000</v>
      </c>
      <c r="I26" s="88"/>
    </row>
    <row r="27" ht="16" customHeight="1" spans="1:9">
      <c r="A27" s="34"/>
      <c r="B27" s="34"/>
      <c r="C27" s="9" t="s">
        <v>59</v>
      </c>
      <c r="D27" s="11"/>
      <c r="E27" s="50"/>
      <c r="F27" s="51"/>
      <c r="G27" s="46">
        <v>0.09</v>
      </c>
      <c r="H27" s="46">
        <f>H26*G27</f>
        <v>1620</v>
      </c>
      <c r="I27" s="88"/>
    </row>
    <row r="28" ht="16" customHeight="1" spans="1:9">
      <c r="A28" s="35"/>
      <c r="B28" s="35"/>
      <c r="C28" s="12" t="s">
        <v>63</v>
      </c>
      <c r="D28" s="14"/>
      <c r="E28" s="54"/>
      <c r="F28" s="54"/>
      <c r="G28" s="55"/>
      <c r="H28" s="46">
        <f>SUM(H26:H27)</f>
        <v>19620</v>
      </c>
      <c r="I28" s="88"/>
    </row>
    <row r="29" ht="16" customHeight="1" spans="1:9">
      <c r="A29" s="56">
        <v>3</v>
      </c>
      <c r="B29" s="22" t="s">
        <v>64</v>
      </c>
      <c r="C29" s="23"/>
      <c r="D29" s="57"/>
      <c r="E29" s="58">
        <f>H29</f>
        <v>281520.1</v>
      </c>
      <c r="F29" s="59"/>
      <c r="G29" s="60"/>
      <c r="H29" s="61">
        <f>H28+H24</f>
        <v>281520.1</v>
      </c>
      <c r="I29" s="89" t="s">
        <v>65</v>
      </c>
    </row>
    <row r="30" ht="16" customHeight="1" spans="1:9">
      <c r="A30" s="38" t="s">
        <v>66</v>
      </c>
      <c r="B30" s="39"/>
      <c r="C30" s="39"/>
      <c r="D30" s="39"/>
      <c r="E30" s="39"/>
      <c r="F30" s="39"/>
      <c r="G30" s="39"/>
      <c r="H30" s="39"/>
      <c r="I30" s="86"/>
    </row>
    <row r="31" spans="1:9">
      <c r="A31" s="22" t="s">
        <v>67</v>
      </c>
      <c r="B31" s="23"/>
      <c r="C31" s="23"/>
      <c r="D31" s="23"/>
      <c r="E31" s="23"/>
      <c r="F31" s="23"/>
      <c r="G31" s="23"/>
      <c r="H31" s="23"/>
      <c r="I31" s="57"/>
    </row>
    <row r="32" spans="1:9">
      <c r="A32" s="12" t="s">
        <v>68</v>
      </c>
      <c r="B32" s="13"/>
      <c r="C32" s="13"/>
      <c r="D32" s="13"/>
      <c r="E32" s="14"/>
      <c r="F32" s="62" t="s">
        <v>69</v>
      </c>
      <c r="G32" s="63"/>
      <c r="H32" s="64"/>
      <c r="I32" s="90"/>
    </row>
    <row r="33" spans="1:9">
      <c r="A33" s="65" t="s">
        <v>70</v>
      </c>
      <c r="B33" s="66"/>
      <c r="C33" s="67"/>
      <c r="D33" s="68"/>
      <c r="E33" s="69"/>
      <c r="F33" s="62" t="s">
        <v>71</v>
      </c>
      <c r="G33" s="63"/>
      <c r="H33" s="64"/>
      <c r="I33" s="90"/>
    </row>
    <row r="34" ht="26" customHeight="1" spans="1:9">
      <c r="A34" s="7" t="s">
        <v>72</v>
      </c>
      <c r="B34" s="70"/>
      <c r="C34" s="71" t="s">
        <v>73</v>
      </c>
      <c r="D34" s="72"/>
      <c r="E34" s="73"/>
      <c r="F34" s="62" t="s">
        <v>74</v>
      </c>
      <c r="G34" s="63"/>
      <c r="H34" s="64"/>
      <c r="I34" s="90"/>
    </row>
    <row r="35" spans="1:9">
      <c r="A35" s="12" t="s">
        <v>75</v>
      </c>
      <c r="B35" s="14"/>
      <c r="C35" s="67"/>
      <c r="D35" s="68"/>
      <c r="E35" s="69"/>
      <c r="F35" s="62" t="s">
        <v>76</v>
      </c>
      <c r="G35" s="63"/>
      <c r="H35" s="64"/>
      <c r="I35" s="90"/>
    </row>
    <row r="36" spans="1:9">
      <c r="A36" s="67"/>
      <c r="B36" s="68"/>
      <c r="C36" s="68"/>
      <c r="D36" s="68"/>
      <c r="E36" s="69"/>
      <c r="F36" s="62" t="s">
        <v>77</v>
      </c>
      <c r="G36" s="63"/>
      <c r="H36" s="64"/>
      <c r="I36" s="90"/>
    </row>
    <row r="37" spans="1:9">
      <c r="A37" s="74" t="s">
        <v>78</v>
      </c>
      <c r="B37" s="75"/>
      <c r="C37" s="76"/>
      <c r="D37" s="77"/>
      <c r="E37" s="77"/>
      <c r="F37" s="77"/>
      <c r="G37" s="77"/>
      <c r="H37" s="77"/>
      <c r="I37" s="91"/>
    </row>
    <row r="38" spans="1:9">
      <c r="A38" s="78"/>
      <c r="B38" s="79"/>
      <c r="C38" s="80"/>
      <c r="D38" s="81"/>
      <c r="E38" s="81"/>
      <c r="F38" s="81"/>
      <c r="G38" s="81"/>
      <c r="H38" s="81"/>
      <c r="I38" s="92"/>
    </row>
  </sheetData>
  <mergeCells count="59">
    <mergeCell ref="A1:I1"/>
    <mergeCell ref="B2:D2"/>
    <mergeCell ref="F2:I2"/>
    <mergeCell ref="B3:D3"/>
    <mergeCell ref="F3:I3"/>
    <mergeCell ref="B4:D4"/>
    <mergeCell ref="F4:I4"/>
    <mergeCell ref="B5:D5"/>
    <mergeCell ref="F5:I5"/>
    <mergeCell ref="B6:D6"/>
    <mergeCell ref="F6:I6"/>
    <mergeCell ref="A7:I7"/>
    <mergeCell ref="B8:C8"/>
    <mergeCell ref="H8:I8"/>
    <mergeCell ref="B9:C9"/>
    <mergeCell ref="H9:I9"/>
    <mergeCell ref="B10:C10"/>
    <mergeCell ref="H10:I10"/>
    <mergeCell ref="B11:C11"/>
    <mergeCell ref="H11:I11"/>
    <mergeCell ref="B12:C12"/>
    <mergeCell ref="H12:I12"/>
    <mergeCell ref="B13:C13"/>
    <mergeCell ref="H13:I13"/>
    <mergeCell ref="B14:I14"/>
    <mergeCell ref="B15:I15"/>
    <mergeCell ref="A16:I16"/>
    <mergeCell ref="B17:C17"/>
    <mergeCell ref="C22:D22"/>
    <mergeCell ref="C23:D23"/>
    <mergeCell ref="C24:D24"/>
    <mergeCell ref="C25:D25"/>
    <mergeCell ref="C26:D26"/>
    <mergeCell ref="C27:D27"/>
    <mergeCell ref="C28:D28"/>
    <mergeCell ref="B29:D29"/>
    <mergeCell ref="E29:G29"/>
    <mergeCell ref="A30:I30"/>
    <mergeCell ref="A31:I31"/>
    <mergeCell ref="A32:E32"/>
    <mergeCell ref="G32:I32"/>
    <mergeCell ref="A33:B33"/>
    <mergeCell ref="C33:E33"/>
    <mergeCell ref="G33:I33"/>
    <mergeCell ref="A34:B34"/>
    <mergeCell ref="C34:E34"/>
    <mergeCell ref="G34:I34"/>
    <mergeCell ref="A35:B35"/>
    <mergeCell ref="C35:E35"/>
    <mergeCell ref="G35:I35"/>
    <mergeCell ref="A36:E36"/>
    <mergeCell ref="G36:I36"/>
    <mergeCell ref="A9:A14"/>
    <mergeCell ref="A18:A24"/>
    <mergeCell ref="A25:A28"/>
    <mergeCell ref="B18:B24"/>
    <mergeCell ref="B25:B28"/>
    <mergeCell ref="A37:B38"/>
    <mergeCell ref="C37:I38"/>
  </mergeCells>
  <hyperlinks>
    <hyperlink ref="F4" r:id="rId1" display="NHEMC-20210502-L-01-001"/>
    <hyperlink ref="B6" r:id="rId2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锅炉房改造方案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2021-06-23T09:45:20Z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39B5E1F88A974D7E9A4EB591250A64A3</vt:lpwstr>
  </property>
</Properties>
</file>