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♥工作文件📕\岗位外包\SH北京三汇能环科技发展有限公司（岗位外包）\6月\"/>
    </mc:Choice>
  </mc:AlternateContent>
  <xr:revisionPtr revIDLastSave="0" documentId="13_ncr:1_{DFA76C86-7D84-4E88-9ECA-AF0ABA6AD23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结费单" sheetId="7" r:id="rId1"/>
    <sheet name="工资账单" sheetId="3" r:id="rId2"/>
    <sheet name="填写范围" sheetId="6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7" i="3" l="1"/>
  <c r="AB17" i="3"/>
  <c r="AC17" i="3"/>
  <c r="AD17" i="3"/>
  <c r="AE17" i="3"/>
  <c r="AF17" i="3"/>
  <c r="Z17" i="3"/>
  <c r="S17" i="3"/>
  <c r="D7" i="7" l="1"/>
  <c r="Y5" i="3"/>
  <c r="Y6" i="3"/>
  <c r="Y7" i="3"/>
  <c r="Y8" i="3"/>
  <c r="Y9" i="3"/>
  <c r="Y10" i="3"/>
  <c r="Y11" i="3"/>
  <c r="Y12" i="3"/>
  <c r="Y13" i="3"/>
  <c r="Y14" i="3"/>
  <c r="Y15" i="3"/>
  <c r="Y16" i="3"/>
  <c r="AE5" i="3"/>
  <c r="AF5" i="3"/>
  <c r="AE6" i="3"/>
  <c r="AF6" i="3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S5" i="3"/>
  <c r="S6" i="3"/>
  <c r="S7" i="3"/>
  <c r="S8" i="3"/>
  <c r="S9" i="3"/>
  <c r="S10" i="3"/>
  <c r="S11" i="3"/>
  <c r="S12" i="3"/>
  <c r="S13" i="3"/>
  <c r="S14" i="3"/>
  <c r="S15" i="3"/>
  <c r="S16" i="3"/>
  <c r="D6" i="7" l="1"/>
  <c r="AE4" i="3"/>
  <c r="S4" i="3"/>
  <c r="Y4" i="3"/>
  <c r="AF4" i="3" l="1"/>
  <c r="D9" i="7" s="1"/>
  <c r="D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Meix</author>
  </authors>
  <commentList>
    <comment ref="C3" authorId="0" shapeId="0" xr:uid="{00000000-0006-0000-0100-000001000000}">
      <text>
        <r>
          <rPr>
            <sz val="9"/>
            <color rgb="FF000000"/>
            <rFont val="宋体"/>
            <family val="3"/>
            <charset val="134"/>
          </rPr>
          <t>证照类型为外国护照、外国人永久居留身份证（外国人永久居留证）时，录入证件上的英文姓名，其他证件录入中文姓名</t>
        </r>
      </text>
    </comment>
    <comment ref="D3" authorId="0" shapeId="0" xr:uid="{00000000-0006-0000-0100-000002000000}">
      <text>
        <r>
          <rPr>
            <sz val="9"/>
            <color indexed="8"/>
            <rFont val="宋体"/>
            <family val="3"/>
            <charset val="134"/>
          </rPr>
          <t>新增人员不支持军官证、士兵证、武警警官证</t>
        </r>
      </text>
    </comment>
    <comment ref="F3" authorId="0" shapeId="0" xr:uid="{00000000-0006-0000-0100-000003000000}">
      <text>
        <r>
          <rPr>
            <sz val="9"/>
            <color indexed="8"/>
            <rFont val="宋体"/>
            <family val="3"/>
            <charset val="134"/>
          </rPr>
          <t>证照类型为“居民身份证”时，允许为空。</t>
        </r>
      </text>
    </comment>
  </commentList>
</comments>
</file>

<file path=xl/sharedStrings.xml><?xml version="1.0" encoding="utf-8"?>
<sst xmlns="http://schemas.openxmlformats.org/spreadsheetml/2006/main" count="568" uniqueCount="490">
  <si>
    <r>
      <rPr>
        <b/>
        <sz val="12"/>
        <color theme="1"/>
        <rFont val="宋体-简"/>
        <charset val="134"/>
      </rPr>
      <t>款项类型</t>
    </r>
    <r>
      <rPr>
        <b/>
        <sz val="12"/>
        <color theme="1"/>
        <rFont val="Arial"/>
        <family val="2"/>
      </rPr>
      <t xml:space="preserve">	</t>
    </r>
  </si>
  <si>
    <t>金额（元）</t>
  </si>
  <si>
    <t>备注说明</t>
  </si>
  <si>
    <t>代扣代发</t>
  </si>
  <si>
    <t>个税、实发费用</t>
  </si>
  <si>
    <t>管理服务费</t>
  </si>
  <si>
    <t>残保金</t>
  </si>
  <si>
    <t>税费</t>
  </si>
  <si>
    <t>本期应付总计</t>
  </si>
  <si>
    <t>尊敬的客户，您好：
为避免贵公司员工断缴、延迟发薪等，请及时核对此结费单并于 5个工作日内打款，您的专属汇款账号如下：
收款人户名：厦门方胜众合服务外包有限公司
收款人账号：755949598210602
收款人开户行：招商银行股份有限公司深圳威盛大厦支行</t>
  </si>
  <si>
    <r>
      <rPr>
        <sz val="11"/>
        <color rgb="FFFF0000"/>
        <rFont val="等线"/>
        <family val="3"/>
        <charset val="134"/>
        <scheme val="minor"/>
      </rPr>
      <t>填写说明：
1.必填项目：本月收入额、五险一金个人承担、五险一金单位承担、专项附加扣除（不涉及填写0）
2.管理服务费依据实际岗位外包合同为准，标准管理服务费为80元/人；
3.因为新个税法适用累计扣除，所以本期薪资和实发无法使用公式，</t>
    </r>
    <r>
      <rPr>
        <sz val="11"/>
        <color rgb="FF00B0F0"/>
        <rFont val="等线"/>
        <family val="3"/>
        <charset val="134"/>
        <scheme val="minor"/>
      </rPr>
      <t xml:space="preserve">我司导入系统后为客户反馈。
</t>
    </r>
    <r>
      <rPr>
        <sz val="11"/>
        <color rgb="FFFF0000"/>
        <rFont val="等线"/>
        <family val="3"/>
        <charset val="134"/>
        <scheme val="minor"/>
      </rPr>
      <t>4.如需自行验证可以使用公式“=ROUND(MAX((A3-</t>
    </r>
    <r>
      <rPr>
        <sz val="11"/>
        <color theme="4"/>
        <rFont val="等线"/>
        <family val="3"/>
        <charset val="134"/>
        <scheme val="minor"/>
      </rPr>
      <t>5000*N</t>
    </r>
    <r>
      <rPr>
        <sz val="11"/>
        <color rgb="FFFF0000"/>
        <rFont val="等线"/>
        <family val="3"/>
        <charset val="134"/>
        <scheme val="minor"/>
      </rPr>
      <t>)*{3;10;20;25;30;35;45}%-{0;252;1692;3192;5292;8592;18192}*10,),2)-累计已缴个税”,</t>
    </r>
    <r>
      <rPr>
        <sz val="11"/>
        <color theme="4"/>
        <rFont val="等线"/>
        <family val="3"/>
        <charset val="134"/>
        <scheme val="minor"/>
      </rPr>
      <t xml:space="preserve">N代表发薪月份，A3为累计计税工资。
</t>
    </r>
    <r>
      <rPr>
        <sz val="11"/>
        <color rgb="FFFF0000"/>
        <rFont val="等线"/>
        <family val="3"/>
        <charset val="134"/>
        <scheme val="minor"/>
      </rPr>
      <t>5.累计计税工资</t>
    </r>
    <r>
      <rPr>
        <sz val="11"/>
        <color theme="4"/>
        <rFont val="等线"/>
        <family val="3"/>
        <charset val="134"/>
        <scheme val="minor"/>
      </rPr>
      <t>=累计收入-累计免税收入-累计专项扣除-累计专项附加扣除-累计依法确定的其他扣除</t>
    </r>
  </si>
  <si>
    <t>员工信息</t>
  </si>
  <si>
    <t>五险一金个人承担</t>
  </si>
  <si>
    <t>专项附加扣除信息</t>
  </si>
  <si>
    <t>本期薪资</t>
  </si>
  <si>
    <t>总打款</t>
  </si>
  <si>
    <t>序号</t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</si>
  <si>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入职日期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</si>
  <si>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姓名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</si>
  <si>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证照类型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</si>
  <si>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证照号码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</si>
  <si>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国籍(地区)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</si>
  <si>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手机号码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</si>
  <si>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开户银行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</si>
  <si>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银行账号</t>
    </r>
  </si>
  <si>
    <t>参保地</t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</si>
  <si>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个税申报地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</si>
  <si>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个税申报月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</si>
  <si>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本月收入额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</si>
  <si>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基本养老保险费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</si>
  <si>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基本医疗保险费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</si>
  <si>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失业保险费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</si>
  <si>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住房公积金</t>
    </r>
  </si>
  <si>
    <r>
      <rPr>
        <sz val="10"/>
        <color rgb="FFFF0000"/>
        <rFont val="微软雅黑"/>
        <family val="2"/>
        <charset val="134"/>
      </rPr>
      <t>*</t>
    </r>
    <r>
      <rPr>
        <sz val="10"/>
        <color theme="1"/>
        <rFont val="微软雅黑"/>
        <family val="2"/>
        <charset val="134"/>
      </rPr>
      <t>大额医疗</t>
    </r>
  </si>
  <si>
    <t>五险一金小计</t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</si>
  <si>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子女教育扣除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</si>
  <si>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赡养老人扣除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</si>
  <si>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继续教育扣除</t>
    </r>
  </si>
  <si>
    <r>
      <rPr>
        <sz val="10"/>
        <color rgb="FFFF0000"/>
        <rFont val="宋体"/>
        <family val="3"/>
        <charset val="134"/>
      </rPr>
      <t>*</t>
    </r>
    <r>
      <rPr>
        <sz val="10"/>
        <rFont val="宋体"/>
        <family val="3"/>
        <charset val="134"/>
      </rPr>
      <t>住房贷款利息扣除</t>
    </r>
  </si>
  <si>
    <r>
      <rPr>
        <sz val="10"/>
        <color rgb="FFFF0000"/>
        <rFont val="宋体"/>
        <family val="3"/>
        <charset val="134"/>
      </rPr>
      <t>*</t>
    </r>
    <r>
      <rPr>
        <sz val="10"/>
        <color theme="1"/>
        <rFont val="宋体"/>
        <family val="3"/>
        <charset val="134"/>
      </rPr>
      <t>住房租赁扣除</t>
    </r>
  </si>
  <si>
    <t>专项扣除合计</t>
  </si>
  <si>
    <t>个税</t>
  </si>
  <si>
    <t>实发</t>
  </si>
  <si>
    <t>（个税+实发）税费</t>
  </si>
  <si>
    <t>社保部门收取残保金</t>
  </si>
  <si>
    <t>管理服务费税费</t>
  </si>
  <si>
    <t>汇款金额</t>
  </si>
  <si>
    <t>例子：</t>
  </si>
  <si>
    <t>2020-01-01</t>
  </si>
  <si>
    <t>居民身份证</t>
  </si>
  <si>
    <t>中国</t>
  </si>
  <si>
    <t>招商银行股份有限公司</t>
  </si>
  <si>
    <t>北京</t>
  </si>
  <si>
    <t>证件类型</t>
  </si>
  <si>
    <t>国籍（地区）</t>
  </si>
  <si>
    <t>开户银行</t>
  </si>
  <si>
    <t>个税申报地</t>
  </si>
  <si>
    <t>个税申报月</t>
  </si>
  <si>
    <t>是</t>
  </si>
  <si>
    <t>有</t>
  </si>
  <si>
    <t>阿尔巴尼亚</t>
  </si>
  <si>
    <t>中国建设银行股份有限公司总行</t>
  </si>
  <si>
    <t>厦门</t>
  </si>
  <si>
    <t>否</t>
  </si>
  <si>
    <t>无</t>
  </si>
  <si>
    <t>港澳居民来往内地通行证</t>
  </si>
  <si>
    <t>阿尔及利亚</t>
  </si>
  <si>
    <t>中国工商银行</t>
  </si>
  <si>
    <t>台湾居民来往大陆通行证</t>
  </si>
  <si>
    <t>阿富汗</t>
  </si>
  <si>
    <t>中国农业银行股份有限公司</t>
  </si>
  <si>
    <t>外国护照</t>
  </si>
  <si>
    <t>阿根廷</t>
  </si>
  <si>
    <t>中国银行总行</t>
  </si>
  <si>
    <t>香港永久性居民身份证</t>
  </si>
  <si>
    <t>阿联酋</t>
  </si>
  <si>
    <t>台湾身份证</t>
  </si>
  <si>
    <t>阿鲁巴</t>
  </si>
  <si>
    <t>中国邮政储蓄银行有限责任公司</t>
  </si>
  <si>
    <t>澳门特别行政区永久性居民身份证</t>
  </si>
  <si>
    <t>阿曼</t>
  </si>
  <si>
    <t>中国民生银行</t>
  </si>
  <si>
    <t>外国人永久居留身份证</t>
  </si>
  <si>
    <t>阿塞拜疆</t>
  </si>
  <si>
    <t>交通银行</t>
  </si>
  <si>
    <t>埃及</t>
  </si>
  <si>
    <t>中信银行股份有限公司</t>
  </si>
  <si>
    <t>税款负担方式（当前只支持此种方式）</t>
  </si>
  <si>
    <t>埃塞俄比亚</t>
  </si>
  <si>
    <t>中国光大银行股份有限公司</t>
  </si>
  <si>
    <t>自行负担</t>
  </si>
  <si>
    <t>爱尔兰</t>
  </si>
  <si>
    <t>平安银行（原深圳发展银行）</t>
  </si>
  <si>
    <t>爱沙尼亚</t>
  </si>
  <si>
    <t>兴业银行总行</t>
  </si>
  <si>
    <t>学历</t>
  </si>
  <si>
    <t>安道尔</t>
  </si>
  <si>
    <t>上海浦东发展银行</t>
  </si>
  <si>
    <t>研究生</t>
  </si>
  <si>
    <t>安哥拉</t>
  </si>
  <si>
    <t>华夏银行股份有限公司总行</t>
  </si>
  <si>
    <t>大学本科</t>
  </si>
  <si>
    <t>安圭拉</t>
  </si>
  <si>
    <t>广发银行股份有限公司</t>
  </si>
  <si>
    <t>大学本科以下</t>
  </si>
  <si>
    <t>安提瓜和巴布达</t>
  </si>
  <si>
    <t>北京银行</t>
  </si>
  <si>
    <t>奥地利</t>
  </si>
  <si>
    <t>江苏银行股份有限公司</t>
  </si>
  <si>
    <t>性别</t>
  </si>
  <si>
    <t>澳大利亚</t>
  </si>
  <si>
    <t>上海银行股份有限公司</t>
  </si>
  <si>
    <t>男</t>
  </si>
  <si>
    <t>澳门</t>
  </si>
  <si>
    <t>杭州银行股份有限公司</t>
  </si>
  <si>
    <t>女</t>
  </si>
  <si>
    <t>巴巴多斯</t>
  </si>
  <si>
    <t>宁波银行股份有限公司</t>
  </si>
  <si>
    <t>巴布亚新几内亚</t>
  </si>
  <si>
    <t>河南省农村信用社联合社</t>
  </si>
  <si>
    <t>巴哈马</t>
  </si>
  <si>
    <t>江苏省农村信用社联合社</t>
  </si>
  <si>
    <t>巴基斯坦</t>
  </si>
  <si>
    <t>北京农村商业银行股份有限公司</t>
  </si>
  <si>
    <t>巴拉圭</t>
  </si>
  <si>
    <t>桂林银行股份有限公司</t>
  </si>
  <si>
    <t>巴勒斯坦</t>
  </si>
  <si>
    <t>东莞农村商业银行股份有限公司</t>
  </si>
  <si>
    <t>巴林</t>
  </si>
  <si>
    <t>重庆农村商业银行股份有限公司</t>
  </si>
  <si>
    <t>巴拿马</t>
  </si>
  <si>
    <t>广西壮族自治区农村信用社联合社</t>
  </si>
  <si>
    <t>巴西</t>
  </si>
  <si>
    <t>广州农村商业银行股份有限公司</t>
  </si>
  <si>
    <t>白俄罗斯</t>
  </si>
  <si>
    <t>四川省农村信用社联合社</t>
  </si>
  <si>
    <t>百慕大</t>
  </si>
  <si>
    <t>湖北省农村信用社联合社结算中心</t>
  </si>
  <si>
    <t>保加利亚</t>
  </si>
  <si>
    <t>徽商银行股份有限公司</t>
  </si>
  <si>
    <t>北马里亚纳</t>
  </si>
  <si>
    <t>云南省农村信用社联合社</t>
  </si>
  <si>
    <t>贝宁</t>
  </si>
  <si>
    <t>恒丰银行</t>
  </si>
  <si>
    <t>比利时</t>
  </si>
  <si>
    <t>浙江省农村信用社联合社</t>
  </si>
  <si>
    <t>冰岛</t>
  </si>
  <si>
    <t>青岛银行</t>
  </si>
  <si>
    <t>波多黎各</t>
  </si>
  <si>
    <t>汉口银行资金清算中心</t>
  </si>
  <si>
    <t>波黑</t>
  </si>
  <si>
    <t>深圳农村商业银行股份有限公司</t>
  </si>
  <si>
    <t>波兰</t>
  </si>
  <si>
    <t>渤海银行股份有限公司</t>
  </si>
  <si>
    <t>玻利维亚</t>
  </si>
  <si>
    <t>龙江银行股份有限公司</t>
  </si>
  <si>
    <t>伯利兹</t>
  </si>
  <si>
    <t>成都银行</t>
  </si>
  <si>
    <t>博茨瓦纳</t>
  </si>
  <si>
    <t>成都农商银行</t>
  </si>
  <si>
    <t>不丹</t>
  </si>
  <si>
    <t>南京银行股份有限公司</t>
  </si>
  <si>
    <t>布基纳法索</t>
  </si>
  <si>
    <t>锦州银行</t>
  </si>
  <si>
    <t>布隆迪</t>
  </si>
  <si>
    <t>莱商银行</t>
  </si>
  <si>
    <t>布维岛</t>
  </si>
  <si>
    <t>兰州银行股份有限公司</t>
  </si>
  <si>
    <t>朝鲜</t>
  </si>
  <si>
    <t>江苏江南农村商业银行股份有限公司(不对外)</t>
  </si>
  <si>
    <t>赤道几内亚</t>
  </si>
  <si>
    <t>广东南粤银行股份有限公司</t>
  </si>
  <si>
    <t>丹麦</t>
  </si>
  <si>
    <t>天津农村商业银行股份有限公司</t>
  </si>
  <si>
    <t>德国</t>
  </si>
  <si>
    <t>上海农村商业银行</t>
  </si>
  <si>
    <t>东帝汶</t>
  </si>
  <si>
    <t>吉林省农村信用社联合社（不办理转汇业务）</t>
  </si>
  <si>
    <t>多哥</t>
  </si>
  <si>
    <t>吉林银行</t>
  </si>
  <si>
    <t>多米尼加</t>
  </si>
  <si>
    <t>中原银行股份有限公司</t>
  </si>
  <si>
    <t>多米尼克</t>
  </si>
  <si>
    <t>山东省农村信用社联合社</t>
  </si>
  <si>
    <t>俄罗斯联邦</t>
  </si>
  <si>
    <t>齐鲁银行</t>
  </si>
  <si>
    <t>厄瓜多尔</t>
  </si>
  <si>
    <t>湖北银行股份有限公司</t>
  </si>
  <si>
    <t>厄立特里亚</t>
  </si>
  <si>
    <t>长安银行股份有限公司</t>
  </si>
  <si>
    <t>法国</t>
  </si>
  <si>
    <t>郑州银行</t>
  </si>
  <si>
    <t>法罗群岛</t>
  </si>
  <si>
    <t>海南省农村信用社联合社资金清算中心</t>
  </si>
  <si>
    <t>法属波利尼西亚</t>
  </si>
  <si>
    <t>浙江泰隆商业银行</t>
  </si>
  <si>
    <t>法属圭亚那</t>
  </si>
  <si>
    <t>浙商银行</t>
  </si>
  <si>
    <t>法属南部领地</t>
  </si>
  <si>
    <t>包商银行股份有限公司</t>
  </si>
  <si>
    <t>梵蒂冈</t>
  </si>
  <si>
    <t>济宁银行股份有限公司</t>
  </si>
  <si>
    <t>菲律宾</t>
  </si>
  <si>
    <t>贵阳市商业银行</t>
  </si>
  <si>
    <t>斐济</t>
  </si>
  <si>
    <t>洛阳银行股份有限公司</t>
  </si>
  <si>
    <t>芬兰</t>
  </si>
  <si>
    <t>厦门银行股份有限公司</t>
  </si>
  <si>
    <t>佛得角</t>
  </si>
  <si>
    <t>九江银行股份有限公司</t>
  </si>
  <si>
    <t>福克兰群岛（马尔维纳斯）</t>
  </si>
  <si>
    <t>张家口银行股份有限公司</t>
  </si>
  <si>
    <t>冈比亚</t>
  </si>
  <si>
    <t>天津银行股份有限公司</t>
  </si>
  <si>
    <t>刚果（布）</t>
  </si>
  <si>
    <t>西安银行股份有限公司</t>
  </si>
  <si>
    <t>刚果（金）</t>
  </si>
  <si>
    <t>东莞银行股份有限公司</t>
  </si>
  <si>
    <t>哥伦比亚</t>
  </si>
  <si>
    <t>营口银行股份有限公司资金清算中心</t>
  </si>
  <si>
    <t>哥斯达黎加</t>
  </si>
  <si>
    <t>晋城银行</t>
  </si>
  <si>
    <t>格林纳达</t>
  </si>
  <si>
    <t>广州银行</t>
  </si>
  <si>
    <t>格陵兰</t>
  </si>
  <si>
    <t>日照银行股份有限公司</t>
  </si>
  <si>
    <t>格鲁吉亚</t>
  </si>
  <si>
    <t>潍坊银行</t>
  </si>
  <si>
    <t>古巴</t>
  </si>
  <si>
    <t>新韩银行（中国）有限公司</t>
  </si>
  <si>
    <t>瓜德罗普</t>
  </si>
  <si>
    <t>福建省农村信用社联合社</t>
  </si>
  <si>
    <t>关岛</t>
  </si>
  <si>
    <t>泰安银行股份有限公司</t>
  </si>
  <si>
    <t>圭亚那</t>
  </si>
  <si>
    <t>齐商银行</t>
  </si>
  <si>
    <t>哈萨克斯坦</t>
  </si>
  <si>
    <t>德州银行股份有限公司</t>
  </si>
  <si>
    <t>海地</t>
  </si>
  <si>
    <t>浙江稠州商业银行</t>
  </si>
  <si>
    <t>韩国</t>
  </si>
  <si>
    <t>安徽省农村信用联社资金清算中心</t>
  </si>
  <si>
    <t>荷兰</t>
  </si>
  <si>
    <t>邯郸市商业银行股份有限公司</t>
  </si>
  <si>
    <t>荷属安的列斯</t>
  </si>
  <si>
    <t>沧州银行</t>
  </si>
  <si>
    <t>赫德岛和麦克唐纳岛</t>
  </si>
  <si>
    <t>乌鲁木齐银行清算中心</t>
  </si>
  <si>
    <t>黑山</t>
  </si>
  <si>
    <t>长沙银行股份有限公司</t>
  </si>
  <si>
    <t>洪都拉斯</t>
  </si>
  <si>
    <t>河北银行股份有限公司</t>
  </si>
  <si>
    <t>基里巴斯</t>
  </si>
  <si>
    <t>晋商银行股份有限公司</t>
  </si>
  <si>
    <t>吉布提</t>
  </si>
  <si>
    <t>内蒙古银行</t>
  </si>
  <si>
    <t>吉尔吉斯斯坦</t>
  </si>
  <si>
    <t>江苏常熟农村商业银行股份有限公司清算中心</t>
  </si>
  <si>
    <t>几内亚</t>
  </si>
  <si>
    <t>柳州银行股份有限公司清算中心</t>
  </si>
  <si>
    <t>几内亚比绍</t>
  </si>
  <si>
    <t>哈尔滨银行结算中心</t>
  </si>
  <si>
    <t>加拿大</t>
  </si>
  <si>
    <t>华融湘江银行股份有限公司</t>
  </si>
  <si>
    <t>加纳</t>
  </si>
  <si>
    <t>绍兴银行股份有限公司营业部</t>
  </si>
  <si>
    <t>加蓬</t>
  </si>
  <si>
    <t>盛京银行清算中心</t>
  </si>
  <si>
    <t>柬埔寨</t>
  </si>
  <si>
    <t>陕西省农村信用社联合社资金清算中心</t>
  </si>
  <si>
    <t>捷克</t>
  </si>
  <si>
    <t>贵州省农村信用社联合社</t>
  </si>
  <si>
    <t>津巴布韦</t>
  </si>
  <si>
    <t>泸州市商业银行</t>
  </si>
  <si>
    <t>喀麦隆</t>
  </si>
  <si>
    <t>贵州银行股份有限公司</t>
  </si>
  <si>
    <t>卡塔尔</t>
  </si>
  <si>
    <t>绵阳市商业银行股份有限公司</t>
  </si>
  <si>
    <t>开曼群岛</t>
  </si>
  <si>
    <t>珠海华润银行股份有限公司清算中心</t>
  </si>
  <si>
    <t>科科斯（基林）群岛</t>
  </si>
  <si>
    <t>苏州银行股份有限公司</t>
  </si>
  <si>
    <t>科摩罗</t>
  </si>
  <si>
    <t>葫芦岛银行股份有限公司</t>
  </si>
  <si>
    <t>科特迪瓦</t>
  </si>
  <si>
    <t>北京顺义银座村镇银行股份有限公司</t>
  </si>
  <si>
    <t>科威特</t>
  </si>
  <si>
    <t>东亚银行（中国）有限公司</t>
  </si>
  <si>
    <t>克罗地亚</t>
  </si>
  <si>
    <t>肯尼亚</t>
  </si>
  <si>
    <t>库克群岛</t>
  </si>
  <si>
    <t>拉脱维亚</t>
  </si>
  <si>
    <t>莱索托</t>
  </si>
  <si>
    <t>老挝</t>
  </si>
  <si>
    <t>黎巴嫩</t>
  </si>
  <si>
    <t>立陶宛</t>
  </si>
  <si>
    <t>利比里亚</t>
  </si>
  <si>
    <t>利比亚</t>
  </si>
  <si>
    <t>列支敦士登</t>
  </si>
  <si>
    <t>留尼汪</t>
  </si>
  <si>
    <t>卢森堡</t>
  </si>
  <si>
    <t>卢旺达</t>
  </si>
  <si>
    <t>罗马尼亚</t>
  </si>
  <si>
    <t>马达加斯加</t>
  </si>
  <si>
    <t>马尔代夫</t>
  </si>
  <si>
    <t>马耳他</t>
  </si>
  <si>
    <t>马拉维</t>
  </si>
  <si>
    <t>马来西亚</t>
  </si>
  <si>
    <t>马里</t>
  </si>
  <si>
    <t>马绍尔群岛</t>
  </si>
  <si>
    <t>马提尼克</t>
  </si>
  <si>
    <t>马约特</t>
  </si>
  <si>
    <t>毛里求斯</t>
  </si>
  <si>
    <t>毛里塔尼亚</t>
  </si>
  <si>
    <t>美国</t>
  </si>
  <si>
    <t>美国本土外小岛屿</t>
  </si>
  <si>
    <t>美属萨摩亚</t>
  </si>
  <si>
    <t>美属维尔京群岛</t>
  </si>
  <si>
    <t>蒙古</t>
  </si>
  <si>
    <t>蒙特塞拉特</t>
  </si>
  <si>
    <t>孟加拉国</t>
  </si>
  <si>
    <t>秘鲁</t>
  </si>
  <si>
    <t>密克罗尼西亚联邦</t>
  </si>
  <si>
    <t>缅甸</t>
  </si>
  <si>
    <t>摩尔多瓦</t>
  </si>
  <si>
    <t>摩洛哥</t>
  </si>
  <si>
    <t>摩纳哥</t>
  </si>
  <si>
    <t>莫桑比克</t>
  </si>
  <si>
    <t>墨西哥</t>
  </si>
  <si>
    <t>纳米比亚</t>
  </si>
  <si>
    <t>南非</t>
  </si>
  <si>
    <t>南极洲</t>
  </si>
  <si>
    <t>南乔治亚岛和南桑德韦奇岛</t>
  </si>
  <si>
    <t>南斯拉夫</t>
  </si>
  <si>
    <t>瑙鲁</t>
  </si>
  <si>
    <t>尼泊尔</t>
  </si>
  <si>
    <t>尼加拉瓜</t>
  </si>
  <si>
    <t>尼日尔</t>
  </si>
  <si>
    <t>尼日利亚</t>
  </si>
  <si>
    <t>纽埃</t>
  </si>
  <si>
    <t>挪威</t>
  </si>
  <si>
    <t>诺福克岛</t>
  </si>
  <si>
    <t>帕劳</t>
  </si>
  <si>
    <t>皮特凯恩</t>
  </si>
  <si>
    <t>葡萄牙</t>
  </si>
  <si>
    <t>前南马其顿</t>
  </si>
  <si>
    <t>日本</t>
  </si>
  <si>
    <t>瑞典</t>
  </si>
  <si>
    <t>瑞士</t>
  </si>
  <si>
    <t>萨尔瓦多</t>
  </si>
  <si>
    <t>萨摩亚</t>
  </si>
  <si>
    <t>塞尔维亚</t>
  </si>
  <si>
    <t>塞拉利昂</t>
  </si>
  <si>
    <t>塞内加尔</t>
  </si>
  <si>
    <t>塞浦路斯</t>
  </si>
  <si>
    <t>塞舌尔</t>
  </si>
  <si>
    <t>沙特阿拉伯</t>
  </si>
  <si>
    <t>圣诞岛</t>
  </si>
  <si>
    <t>圣多美和普林西比</t>
  </si>
  <si>
    <t>圣赫勒拿</t>
  </si>
  <si>
    <t>圣基茨和尼维斯</t>
  </si>
  <si>
    <t>圣卢西亚</t>
  </si>
  <si>
    <t>圣马力诺</t>
  </si>
  <si>
    <t>圣皮埃尔和密克隆</t>
  </si>
  <si>
    <t>圣文森特和格林纳丁斯</t>
  </si>
  <si>
    <t>斯里兰卡</t>
  </si>
  <si>
    <t>斯洛伐克</t>
  </si>
  <si>
    <t>斯洛文尼亚</t>
  </si>
  <si>
    <t>斯瓦尔巴岛和扬马延岛</t>
  </si>
  <si>
    <t>斯威士兰</t>
  </si>
  <si>
    <t>苏丹</t>
  </si>
  <si>
    <t>苏里南</t>
  </si>
  <si>
    <t>所罗门群岛</t>
  </si>
  <si>
    <t>索马里</t>
  </si>
  <si>
    <t>塔吉克斯坦</t>
  </si>
  <si>
    <t>中国台湾</t>
  </si>
  <si>
    <t>泰国</t>
  </si>
  <si>
    <t>坦桑尼亚</t>
  </si>
  <si>
    <t>汤加</t>
  </si>
  <si>
    <t>特克斯和凯科斯群岛</t>
  </si>
  <si>
    <t>特立尼达和多巴哥</t>
  </si>
  <si>
    <t>突尼斯</t>
  </si>
  <si>
    <t>图瓦卢</t>
  </si>
  <si>
    <t>土耳其</t>
  </si>
  <si>
    <t>土库曼斯坦</t>
  </si>
  <si>
    <t>托克劳</t>
  </si>
  <si>
    <t>瓦利斯和富图纳</t>
  </si>
  <si>
    <t>瓦努阿图</t>
  </si>
  <si>
    <t>危地马</t>
  </si>
  <si>
    <t>委内瑞拉</t>
  </si>
  <si>
    <t>文莱</t>
  </si>
  <si>
    <t>乌干达</t>
  </si>
  <si>
    <t>乌克兰</t>
  </si>
  <si>
    <t>乌拉圭</t>
  </si>
  <si>
    <t>乌兹别克斯坦</t>
  </si>
  <si>
    <t>西班牙</t>
  </si>
  <si>
    <t>西撒哈拉</t>
  </si>
  <si>
    <t>希腊</t>
  </si>
  <si>
    <t>香港</t>
  </si>
  <si>
    <t>新加坡</t>
  </si>
  <si>
    <t>新喀里多尼亚</t>
  </si>
  <si>
    <t>新西兰</t>
  </si>
  <si>
    <t>匈牙利</t>
  </si>
  <si>
    <t>叙利亚</t>
  </si>
  <si>
    <t>牙买加</t>
  </si>
  <si>
    <t>亚美尼亚</t>
  </si>
  <si>
    <t>也门</t>
  </si>
  <si>
    <t>伊拉克</t>
  </si>
  <si>
    <t>伊朗</t>
  </si>
  <si>
    <t>以色列</t>
  </si>
  <si>
    <t>意大利</t>
  </si>
  <si>
    <t>印度</t>
  </si>
  <si>
    <t>印度尼西亚</t>
  </si>
  <si>
    <t>英国</t>
  </si>
  <si>
    <t>英属维尔京群岛</t>
  </si>
  <si>
    <t>英属印度洋领地</t>
  </si>
  <si>
    <t>约旦</t>
  </si>
  <si>
    <t>越南</t>
  </si>
  <si>
    <t>赞比亚</t>
  </si>
  <si>
    <t>乍得</t>
  </si>
  <si>
    <t>直布罗陀</t>
  </si>
  <si>
    <t>智利</t>
  </si>
  <si>
    <t>中非</t>
  </si>
  <si>
    <t>2021-01</t>
    <phoneticPr fontId="28" type="noConversion"/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</si>
  <si>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</si>
  <si>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</si>
  <si>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</si>
  <si>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</si>
  <si>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</si>
  <si>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</si>
  <si>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</si>
  <si>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</si>
  <si>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</si>
  <si>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</si>
  <si>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</si>
  <si>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北京三汇能环科技发展有限公司（岗位外包）</t>
    <phoneticPr fontId="28" type="noConversion"/>
  </si>
  <si>
    <t>胡冬杰</t>
  </si>
  <si>
    <t>130623198606032414</t>
  </si>
  <si>
    <t>石亚辉</t>
  </si>
  <si>
    <t>132401196603306313</t>
  </si>
  <si>
    <t>宫树龙</t>
  </si>
  <si>
    <t>132532197608242157</t>
  </si>
  <si>
    <t>郑建明</t>
  </si>
  <si>
    <t>132532197309112117</t>
  </si>
  <si>
    <t>李树森</t>
  </si>
  <si>
    <t>130732198301262114</t>
  </si>
  <si>
    <t>张建平</t>
  </si>
  <si>
    <t>130731196609210059</t>
  </si>
  <si>
    <t>蔡志豪</t>
  </si>
  <si>
    <t>130629200005160419</t>
  </si>
  <si>
    <t>王洪争</t>
  </si>
  <si>
    <t>133023197502251618</t>
  </si>
  <si>
    <t>王晓兵</t>
  </si>
  <si>
    <t>410521198705228075</t>
  </si>
  <si>
    <t>王久利</t>
  </si>
  <si>
    <t>132429197009253811</t>
  </si>
  <si>
    <t>袁宝林</t>
  </si>
  <si>
    <t>130732199506132115</t>
  </si>
  <si>
    <t>马强</t>
  </si>
  <si>
    <t>130732198206251839</t>
  </si>
  <si>
    <t>程亚东</t>
  </si>
  <si>
    <t>210922196601121216</t>
  </si>
  <si>
    <t>18701238320</t>
  </si>
  <si>
    <t>15010601039</t>
  </si>
  <si>
    <t>13611204605</t>
  </si>
  <si>
    <t>13552303297</t>
  </si>
  <si>
    <t>13512869907</t>
  </si>
  <si>
    <t>17331244379</t>
  </si>
  <si>
    <t>13683021339</t>
  </si>
  <si>
    <t>13436354897</t>
  </si>
  <si>
    <t>18800183902</t>
  </si>
  <si>
    <t>13513267129</t>
  </si>
  <si>
    <t>13699130550</t>
  </si>
  <si>
    <t>6210676862035281547</t>
  </si>
  <si>
    <t>6210676862088755645</t>
  </si>
  <si>
    <t>6210676802163163505</t>
  </si>
  <si>
    <t>6210676862227266488</t>
  </si>
  <si>
    <t>6210676862225215602</t>
  </si>
  <si>
    <t>6210676862068519656</t>
  </si>
  <si>
    <t>6210676862214461753</t>
  </si>
  <si>
    <t>6216600100005282213</t>
  </si>
  <si>
    <t>6210676862026087648</t>
  </si>
  <si>
    <t>6214680079304059</t>
  </si>
  <si>
    <t>6214680065889949</t>
  </si>
  <si>
    <t>6210676862311598242</t>
  </si>
  <si>
    <t>6221386102549947517</t>
  </si>
  <si>
    <t>厦门方胜海淀分公司</t>
  </si>
  <si>
    <r>
      <t>2021-</t>
    </r>
    <r>
      <rPr>
        <b/>
        <sz val="14"/>
        <color rgb="FF000000"/>
        <rFont val="宋体"/>
        <family val="3"/>
        <charset val="134"/>
      </rPr>
      <t>6</t>
    </r>
    <r>
      <rPr>
        <b/>
        <sz val="14"/>
        <color rgb="FF000000"/>
        <rFont val="宋体-简"/>
        <charset val="134"/>
      </rPr>
      <t xml:space="preserve"> 工资结费单</t>
    </r>
    <phoneticPr fontId="28" type="noConversion"/>
  </si>
  <si>
    <t>13311312539</t>
  </si>
  <si>
    <t>17610157262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</si>
</sst>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yyyy/m/d;@"/>
    <numFmt numFmtId="177" formatCode="0.00_);[Red]\(0.00\)"/>
    <numFmt numFmtId="178" formatCode="#,##0.00_ 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indexed="10"/>
      <name val="宋体"/>
      <family val="3"/>
      <charset val="134"/>
    </font>
    <font>
      <sz val="9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0"/>
      <name val="等线"/>
      <family val="3"/>
      <charset val="134"/>
      <scheme val="minor"/>
    </font>
    <font>
      <sz val="12"/>
      <color theme="1"/>
      <name val="宋体-简"/>
      <charset val="134"/>
    </font>
    <font>
      <sz val="11"/>
      <color theme="1"/>
      <name val="宋体-简"/>
      <charset val="134"/>
    </font>
    <font>
      <b/>
      <sz val="14"/>
      <color rgb="FF000000"/>
      <name val="宋体-简"/>
      <charset val="134"/>
    </font>
    <font>
      <b/>
      <sz val="12"/>
      <color theme="1"/>
      <name val="宋体-简"/>
      <charset val="134"/>
    </font>
    <font>
      <sz val="12"/>
      <color theme="1"/>
      <name val="Arial"/>
      <family val="2"/>
    </font>
    <font>
      <sz val="13"/>
      <color theme="1"/>
      <name val="等线"/>
      <family val="3"/>
      <charset val="134"/>
      <scheme val="minor"/>
    </font>
    <font>
      <sz val="11"/>
      <color rgb="FF00B0F0"/>
      <name val="等线"/>
      <family val="3"/>
      <charset val="134"/>
      <scheme val="minor"/>
    </font>
    <font>
      <sz val="11"/>
      <color theme="4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Arial"/>
      <family val="2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Microsoft YaHei Light"/>
      <family val="2"/>
      <charset val="134"/>
    </font>
    <font>
      <sz val="9"/>
      <color theme="1"/>
      <name val="Microsoft YaHei Light"/>
      <family val="2"/>
      <charset val="134"/>
    </font>
    <font>
      <b/>
      <sz val="14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8"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43" fontId="29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7" fillId="0" borderId="1" xfId="5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 applyProtection="1">
      <alignment vertical="center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horizontal="left"/>
    </xf>
    <xf numFmtId="177" fontId="0" fillId="0" borderId="0" xfId="0" applyNumberFormat="1" applyAlignment="1">
      <alignment horizontal="left"/>
    </xf>
    <xf numFmtId="177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77" fontId="10" fillId="4" borderId="4" xfId="0" applyNumberFormat="1" applyFont="1" applyFill="1" applyBorder="1" applyAlignment="1">
      <alignment horizontal="center"/>
    </xf>
    <xf numFmtId="177" fontId="5" fillId="0" borderId="0" xfId="0" applyNumberFormat="1" applyFont="1" applyAlignment="1">
      <alignment horizontal="left"/>
    </xf>
    <xf numFmtId="177" fontId="13" fillId="2" borderId="13" xfId="0" applyNumberFormat="1" applyFont="1" applyFill="1" applyBorder="1" applyAlignment="1">
      <alignment horizontal="center"/>
    </xf>
    <xf numFmtId="177" fontId="5" fillId="0" borderId="0" xfId="0" applyNumberFormat="1" applyFont="1"/>
    <xf numFmtId="0" fontId="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1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178" fontId="15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178" fontId="18" fillId="6" borderId="6" xfId="0" applyNumberFormat="1" applyFont="1" applyFill="1" applyBorder="1" applyAlignment="1">
      <alignment horizontal="right" vertical="center"/>
    </xf>
    <xf numFmtId="0" fontId="18" fillId="6" borderId="1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5" fillId="3" borderId="14" xfId="0" applyFont="1" applyFill="1" applyBorder="1" applyAlignment="1">
      <alignment horizontal="left" vertical="center" indent="1"/>
    </xf>
    <xf numFmtId="0" fontId="15" fillId="3" borderId="1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 indent="1"/>
    </xf>
    <xf numFmtId="0" fontId="15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178" fontId="16" fillId="3" borderId="0" xfId="0" applyNumberFormat="1" applyFont="1" applyFill="1" applyAlignment="1">
      <alignment horizontal="right" vertical="center"/>
    </xf>
    <xf numFmtId="49" fontId="4" fillId="0" borderId="21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vertical="center"/>
    </xf>
    <xf numFmtId="49" fontId="8" fillId="0" borderId="10" xfId="0" applyNumberFormat="1" applyFont="1" applyFill="1" applyBorder="1" applyAlignment="1" applyProtection="1">
      <alignment vertical="center"/>
    </xf>
    <xf numFmtId="49" fontId="8" fillId="3" borderId="10" xfId="0" applyNumberFormat="1" applyFont="1" applyFill="1" applyBorder="1" applyAlignment="1" applyProtection="1">
      <alignment vertical="center"/>
    </xf>
    <xf numFmtId="49" fontId="11" fillId="3" borderId="9" xfId="0" applyNumberFormat="1" applyFont="1" applyFill="1" applyBorder="1" applyAlignment="1" applyProtection="1">
      <alignment vertical="center"/>
    </xf>
    <xf numFmtId="49" fontId="8" fillId="3" borderId="9" xfId="0" applyNumberFormat="1" applyFont="1" applyFill="1" applyBorder="1" applyAlignment="1" applyProtection="1">
      <alignment vertical="center"/>
    </xf>
    <xf numFmtId="177" fontId="8" fillId="3" borderId="10" xfId="0" applyNumberFormat="1" applyFont="1" applyFill="1" applyBorder="1" applyAlignment="1" applyProtection="1">
      <alignment vertical="center"/>
    </xf>
    <xf numFmtId="177" fontId="12" fillId="0" borderId="10" xfId="0" applyNumberFormat="1" applyFont="1" applyFill="1" applyBorder="1" applyAlignment="1">
      <alignment horizontal="left" vertical="center" wrapText="1"/>
    </xf>
    <xf numFmtId="177" fontId="12" fillId="0" borderId="22" xfId="0" applyNumberFormat="1" applyFont="1" applyFill="1" applyBorder="1" applyAlignment="1">
      <alignment horizontal="left" vertical="center" wrapText="1"/>
    </xf>
    <xf numFmtId="177" fontId="8" fillId="0" borderId="10" xfId="0" applyNumberFormat="1" applyFont="1" applyFill="1" applyBorder="1" applyAlignment="1" applyProtection="1">
      <alignment vertical="center"/>
    </xf>
    <xf numFmtId="177" fontId="11" fillId="0" borderId="10" xfId="0" applyNumberFormat="1" applyFont="1" applyFill="1" applyBorder="1" applyAlignment="1" applyProtection="1">
      <alignment vertical="center"/>
    </xf>
    <xf numFmtId="177" fontId="11" fillId="0" borderId="9" xfId="0" applyNumberFormat="1" applyFont="1" applyFill="1" applyBorder="1" applyAlignment="1" applyProtection="1">
      <alignment vertical="center"/>
    </xf>
    <xf numFmtId="177" fontId="11" fillId="0" borderId="9" xfId="0" applyNumberFormat="1" applyFont="1" applyFill="1" applyBorder="1" applyAlignment="1" applyProtection="1">
      <alignment vertical="center" wrapText="1"/>
    </xf>
    <xf numFmtId="177" fontId="9" fillId="0" borderId="22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23" xfId="1" applyNumberFormat="1" applyFont="1" applyBorder="1" applyAlignment="1" applyProtection="1">
      <alignment horizontal="center" vertical="center"/>
      <protection locked="0"/>
    </xf>
    <xf numFmtId="177" fontId="9" fillId="0" borderId="24" xfId="1" applyNumberFormat="1" applyFont="1" applyBorder="1" applyAlignment="1" applyProtection="1">
      <alignment horizontal="center" vertical="center"/>
      <protection locked="0"/>
    </xf>
    <xf numFmtId="177" fontId="14" fillId="0" borderId="13" xfId="1" applyNumberFormat="1" applyFont="1" applyBorder="1" applyAlignment="1" applyProtection="1">
      <alignment horizontal="left" vertical="center"/>
      <protection locked="0"/>
    </xf>
    <xf numFmtId="43" fontId="30" fillId="0" borderId="0" xfId="7" applyFont="1" applyBorder="1" applyAlignment="1">
      <alignment horizontal="center" vertical="center"/>
    </xf>
    <xf numFmtId="43" fontId="30" fillId="0" borderId="0" xfId="7" applyFont="1" applyBorder="1" applyAlignment="1">
      <alignment horizontal="center" vertical="center" wrapText="1"/>
    </xf>
    <xf numFmtId="43" fontId="31" fillId="0" borderId="0" xfId="7" applyFont="1" applyBorder="1" applyAlignment="1">
      <alignment horizontal="center" vertical="center"/>
    </xf>
    <xf numFmtId="43" fontId="30" fillId="0" borderId="0" xfId="7" applyFont="1" applyFill="1" applyBorder="1" applyAlignment="1">
      <alignment horizontal="center" vertical="center" wrapText="1"/>
    </xf>
    <xf numFmtId="43" fontId="19" fillId="3" borderId="7" xfId="0" applyNumberFormat="1" applyFont="1" applyFill="1" applyBorder="1" applyAlignment="1">
      <alignment vertical="center"/>
    </xf>
    <xf numFmtId="43" fontId="19" fillId="3" borderId="1" xfId="0" applyNumberFormat="1" applyFont="1" applyFill="1" applyBorder="1" applyAlignment="1">
      <alignment vertical="center"/>
    </xf>
    <xf numFmtId="0" fontId="19" fillId="3" borderId="1" xfId="0" applyNumberFormat="1" applyFont="1" applyFill="1" applyBorder="1" applyAlignment="1">
      <alignment vertical="center"/>
    </xf>
    <xf numFmtId="43" fontId="19" fillId="3" borderId="19" xfId="0" applyNumberFormat="1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178" fontId="17" fillId="3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horizontal="center" vertical="top"/>
    </xf>
    <xf numFmtId="178" fontId="17" fillId="3" borderId="0" xfId="0" applyNumberFormat="1" applyFont="1" applyFill="1" applyAlignment="1">
      <alignment horizontal="right" vertical="top"/>
    </xf>
    <xf numFmtId="0" fontId="20" fillId="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176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77" fontId="7" fillId="2" borderId="4" xfId="0" applyNumberFormat="1" applyFont="1" applyFill="1" applyBorder="1" applyAlignment="1">
      <alignment horizontal="center"/>
    </xf>
    <xf numFmtId="177" fontId="10" fillId="4" borderId="8" xfId="0" applyNumberFormat="1" applyFont="1" applyFill="1" applyBorder="1" applyAlignment="1">
      <alignment horizontal="center"/>
    </xf>
    <xf numFmtId="177" fontId="10" fillId="4" borderId="4" xfId="0" applyNumberFormat="1" applyFont="1" applyFill="1" applyBorder="1" applyAlignment="1">
      <alignment horizontal="center"/>
    </xf>
    <xf numFmtId="177" fontId="10" fillId="4" borderId="9" xfId="0" applyNumberFormat="1" applyFont="1" applyFill="1" applyBorder="1" applyAlignment="1">
      <alignment horizontal="center"/>
    </xf>
    <xf numFmtId="177" fontId="10" fillId="2" borderId="10" xfId="0" applyNumberFormat="1" applyFont="1" applyFill="1" applyBorder="1" applyAlignment="1">
      <alignment horizontal="center"/>
    </xf>
    <xf numFmtId="177" fontId="10" fillId="5" borderId="4" xfId="0" applyNumberFormat="1" applyFont="1" applyFill="1" applyBorder="1" applyAlignment="1">
      <alignment horizontal="center" wrapText="1"/>
    </xf>
    <xf numFmtId="177" fontId="10" fillId="4" borderId="3" xfId="0" applyNumberFormat="1" applyFont="1" applyFill="1" applyBorder="1" applyAlignment="1">
      <alignment horizontal="center"/>
    </xf>
    <xf numFmtId="177" fontId="10" fillId="4" borderId="12" xfId="0" applyNumberFormat="1" applyFont="1" applyFill="1" applyBorder="1" applyAlignment="1">
      <alignment horizontal="center"/>
    </xf>
  </cellXfs>
  <cellStyles count="8">
    <cellStyle name="常规" xfId="0" builtinId="0"/>
    <cellStyle name="常规 2" xfId="5" xr:uid="{00000000-0005-0000-0000-000035000000}"/>
    <cellStyle name="常规 3" xfId="6" xr:uid="{00000000-0005-0000-0000-000036000000}"/>
    <cellStyle name="千位分隔" xfId="7" builtinId="3"/>
    <cellStyle name="千位分隔 4" xfId="1" xr:uid="{00000000-0005-0000-0000-00000D000000}"/>
    <cellStyle name="千位分隔 4 2" xfId="2" xr:uid="{00000000-0005-0000-0000-000014000000}"/>
    <cellStyle name="千位分隔 4 3" xfId="3" xr:uid="{00000000-0005-0000-0000-000016000000}"/>
    <cellStyle name="千位分隔 4 4" xfId="4" xr:uid="{00000000-0005-0000-0000-000018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</xdr:colOff>
      <xdr:row>1</xdr:row>
      <xdr:rowOff>11430</xdr:rowOff>
    </xdr:from>
    <xdr:to>
      <xdr:col>2</xdr:col>
      <xdr:colOff>570865</xdr:colOff>
      <xdr:row>2</xdr:row>
      <xdr:rowOff>33655</xdr:rowOff>
    </xdr:to>
    <xdr:pic>
      <xdr:nvPicPr>
        <xdr:cNvPr id="2" name="图片 1" descr="51－新logo-08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210" y="228600"/>
          <a:ext cx="1301115" cy="365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829;&#24037;&#20316;&#25991;&#20214;&#128213;/&#23703;&#20301;&#22806;&#21253;/SS&#28145;&#22323;&#32032;&#22763;&#31185;&#25216;&#32929;&#20221;&#26377;&#38480;&#20844;&#21496;&#65288;&#23703;&#20301;&#22806;&#21253;&#65289;/11&#26376;/2020&#24180;10&#26376;&#34218;&#37228;&#22823;&#21381;&#25152;&#38656;&#34920;&#26684;-&#23458;&#25143;&#25552;&#203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Foxmail7/Temp-19768-20201010090937/Attach/&#23703;&#20301;&#22806;&#21253;&#24037;&#36164;&#34920;-202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籍正常工资薪金"/>
      <sheetName val="外籍人员正常工资薪金"/>
      <sheetName val="填写范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结费单"/>
      <sheetName val="工资账单"/>
      <sheetName val="填写范围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B11" sqref="B11:H16"/>
    </sheetView>
  </sheetViews>
  <sheetFormatPr defaultColWidth="9" defaultRowHeight="14.25"/>
  <cols>
    <col min="1" max="1" width="5.25" customWidth="1"/>
    <col min="2" max="2" width="11.375" customWidth="1"/>
    <col min="3" max="3" width="23.625" customWidth="1"/>
    <col min="4" max="4" width="20.375" customWidth="1"/>
    <col min="5" max="5" width="46" bestFit="1" customWidth="1"/>
    <col min="6" max="7" width="6.375" customWidth="1"/>
  </cols>
  <sheetData>
    <row r="1" spans="1:8" s="21" customFormat="1" ht="17.100000000000001" customHeight="1">
      <c r="D1" s="25"/>
    </row>
    <row r="2" spans="1:8" s="21" customFormat="1" ht="27" customHeight="1">
      <c r="B2" s="26"/>
      <c r="C2" s="65" t="s">
        <v>435</v>
      </c>
      <c r="D2" s="66"/>
      <c r="E2" s="65"/>
    </row>
    <row r="3" spans="1:8" s="21" customFormat="1" ht="27" customHeight="1">
      <c r="B3" s="26"/>
      <c r="C3" s="67" t="s">
        <v>487</v>
      </c>
      <c r="D3" s="68"/>
      <c r="E3" s="67"/>
    </row>
    <row r="4" spans="1:8" s="22" customFormat="1" ht="17.100000000000001" customHeight="1">
      <c r="B4" s="26"/>
      <c r="D4" s="27"/>
      <c r="G4" s="21"/>
      <c r="H4" s="21"/>
    </row>
    <row r="5" spans="1:8" s="23" customFormat="1" ht="33" customHeight="1" thickBot="1">
      <c r="B5" s="28"/>
      <c r="C5" s="29" t="s">
        <v>0</v>
      </c>
      <c r="D5" s="30" t="s">
        <v>1</v>
      </c>
      <c r="E5" s="31" t="s">
        <v>2</v>
      </c>
      <c r="G5" s="21"/>
      <c r="H5" s="21"/>
    </row>
    <row r="6" spans="1:8" s="21" customFormat="1" ht="21" customHeight="1">
      <c r="B6" s="32"/>
      <c r="C6" s="33" t="s">
        <v>3</v>
      </c>
      <c r="D6" s="61">
        <f>SUM(工资账单!Z17:AA17)</f>
        <v>67590.37</v>
      </c>
      <c r="E6" s="34" t="s">
        <v>4</v>
      </c>
    </row>
    <row r="7" spans="1:8" s="21" customFormat="1" ht="21" customHeight="1">
      <c r="B7" s="32"/>
      <c r="C7" s="35" t="s">
        <v>5</v>
      </c>
      <c r="D7" s="62">
        <f>工资账单!AD17</f>
        <v>518.69999999999993</v>
      </c>
      <c r="E7" s="34"/>
    </row>
    <row r="8" spans="1:8" s="21" customFormat="1" ht="21" customHeight="1">
      <c r="B8" s="32"/>
      <c r="C8" s="35" t="s">
        <v>7</v>
      </c>
      <c r="D8" s="63">
        <f>D9-D7-D6</f>
        <v>4610.9799999999959</v>
      </c>
      <c r="E8" s="36"/>
    </row>
    <row r="9" spans="1:8" s="21" customFormat="1" ht="27" customHeight="1" thickBot="1">
      <c r="B9" s="32"/>
      <c r="C9" s="37" t="s">
        <v>8</v>
      </c>
      <c r="D9" s="64">
        <f>工资账单!AF17</f>
        <v>72720.049999999988</v>
      </c>
      <c r="E9" s="38"/>
    </row>
    <row r="10" spans="1:8" s="21" customFormat="1" ht="17.100000000000001" customHeight="1">
      <c r="B10" s="26"/>
      <c r="D10" s="39"/>
      <c r="E10" s="26"/>
    </row>
    <row r="11" spans="1:8" s="24" customFormat="1" ht="16.5" customHeight="1">
      <c r="A11" s="21"/>
      <c r="B11" s="69" t="s">
        <v>9</v>
      </c>
      <c r="C11" s="69"/>
      <c r="D11" s="69"/>
      <c r="E11" s="69"/>
      <c r="F11" s="69"/>
      <c r="G11" s="69"/>
      <c r="H11" s="69"/>
    </row>
    <row r="12" spans="1:8" s="24" customFormat="1" ht="15.75">
      <c r="A12" s="21"/>
      <c r="B12" s="69"/>
      <c r="C12" s="69"/>
      <c r="D12" s="69"/>
      <c r="E12" s="69"/>
      <c r="F12" s="69"/>
      <c r="G12" s="69"/>
      <c r="H12" s="69"/>
    </row>
    <row r="13" spans="1:8" s="24" customFormat="1" ht="15.75">
      <c r="A13" s="21"/>
      <c r="B13" s="69"/>
      <c r="C13" s="69"/>
      <c r="D13" s="69"/>
      <c r="E13" s="69"/>
      <c r="F13" s="69"/>
      <c r="G13" s="69"/>
      <c r="H13" s="69"/>
    </row>
    <row r="14" spans="1:8" s="24" customFormat="1" ht="15.75">
      <c r="A14" s="21"/>
      <c r="B14" s="69"/>
      <c r="C14" s="69"/>
      <c r="D14" s="69"/>
      <c r="E14" s="69"/>
      <c r="F14" s="69"/>
      <c r="G14" s="69"/>
      <c r="H14" s="69"/>
    </row>
    <row r="15" spans="1:8" s="24" customFormat="1" ht="15.75">
      <c r="A15" s="21"/>
      <c r="B15" s="69"/>
      <c r="C15" s="69"/>
      <c r="D15" s="69"/>
      <c r="E15" s="69"/>
      <c r="F15" s="69"/>
      <c r="G15" s="69"/>
      <c r="H15" s="69"/>
    </row>
    <row r="16" spans="1:8" s="24" customFormat="1" ht="83.1" customHeight="1">
      <c r="A16" s="21"/>
      <c r="B16" s="69"/>
      <c r="C16" s="69"/>
      <c r="D16" s="69"/>
      <c r="E16" s="69"/>
      <c r="F16" s="69"/>
      <c r="G16" s="69"/>
      <c r="H16" s="69"/>
    </row>
    <row r="17" spans="10:11">
      <c r="J17" s="24"/>
      <c r="K17" s="24"/>
    </row>
    <row r="18" spans="10:11">
      <c r="J18" s="24"/>
      <c r="K18" s="24"/>
    </row>
    <row r="19" spans="10:11">
      <c r="J19" s="24"/>
      <c r="K19" s="24"/>
    </row>
    <row r="20" spans="10:11">
      <c r="J20" s="24"/>
      <c r="K20" s="24"/>
    </row>
    <row r="21" spans="10:11">
      <c r="J21" s="24"/>
      <c r="K21" s="24"/>
    </row>
  </sheetData>
  <mergeCells count="3">
    <mergeCell ref="C2:E2"/>
    <mergeCell ref="C3:E3"/>
    <mergeCell ref="B11:H16"/>
  </mergeCells>
  <phoneticPr fontId="28" type="noConversion"/>
  <pageMargins left="0.75" right="0.75" top="1" bottom="1" header="0.5" footer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4"/>
  <sheetViews>
    <sheetView topLeftCell="C1" workbookViewId="0">
      <pane xSplit="3" ySplit="4" topLeftCell="T5" activePane="bottomRight" state="frozen"/>
      <selection activeCell="C1" sqref="C1"/>
      <selection pane="topRight" activeCell="F1" sqref="F1"/>
      <selection pane="bottomLeft" activeCell="C5" sqref="C5"/>
      <selection pane="bottomRight" activeCell="Z17" sqref="Z17:AE17"/>
    </sheetView>
  </sheetViews>
  <sheetFormatPr defaultColWidth="9" defaultRowHeight="14.25"/>
  <cols>
    <col min="1" max="1" width="7" bestFit="1" customWidth="1"/>
    <col min="2" max="2" width="10.25" style="11" bestFit="1" customWidth="1"/>
    <col min="3" max="3" width="7" style="12" bestFit="1" customWidth="1"/>
    <col min="4" max="4" width="10" style="12" bestFit="1" customWidth="1"/>
    <col min="5" max="5" width="18.625" style="12" bestFit="1" customWidth="1"/>
    <col min="6" max="6" width="10.625" style="12" bestFit="1" customWidth="1"/>
    <col min="7" max="7" width="11.875" style="12" bestFit="1" customWidth="1"/>
    <col min="8" max="8" width="25" style="12" bestFit="1" customWidth="1"/>
    <col min="9" max="9" width="19.5" style="12" bestFit="1" customWidth="1"/>
    <col min="10" max="10" width="6.375" style="12" bestFit="1" customWidth="1"/>
    <col min="11" max="11" width="16.625" style="12" bestFit="1" customWidth="1"/>
    <col min="12" max="12" width="10.5" style="12" bestFit="1" customWidth="1"/>
    <col min="13" max="13" width="10.5" style="13" bestFit="1" customWidth="1"/>
    <col min="14" max="15" width="14.125" style="13" bestFit="1" customWidth="1"/>
    <col min="16" max="17" width="10.5" style="13" bestFit="1" customWidth="1"/>
    <col min="18" max="18" width="8.75" style="13" bestFit="1" customWidth="1"/>
    <col min="19" max="19" width="11.375" style="13" bestFit="1" customWidth="1"/>
    <col min="20" max="22" width="12.375" style="13" bestFit="1" customWidth="1"/>
    <col min="23" max="23" width="16" style="13" bestFit="1" customWidth="1"/>
    <col min="24" max="24" width="12.375" style="13" bestFit="1" customWidth="1"/>
    <col min="25" max="25" width="11.375" style="13" bestFit="1" customWidth="1"/>
    <col min="26" max="26" width="7.25" style="13" bestFit="1" customWidth="1"/>
    <col min="27" max="27" width="8.5" style="13" bestFit="1" customWidth="1"/>
    <col min="28" max="28" width="8.875" style="13" bestFit="1" customWidth="1"/>
    <col min="29" max="29" width="16.75" style="13" bestFit="1" customWidth="1"/>
    <col min="30" max="30" width="9.625" style="14" bestFit="1" customWidth="1"/>
    <col min="31" max="31" width="13.125" style="14" bestFit="1" customWidth="1"/>
    <col min="32" max="32" width="9.625" style="14" bestFit="1" customWidth="1"/>
  </cols>
  <sheetData>
    <row r="1" spans="1:32" ht="90" customHeight="1">
      <c r="A1" s="70" t="s">
        <v>10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ht="23.25" thickBot="1">
      <c r="A2" s="71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74" t="s">
        <v>12</v>
      </c>
      <c r="O2" s="75"/>
      <c r="P2" s="75"/>
      <c r="Q2" s="75"/>
      <c r="R2" s="75"/>
      <c r="S2" s="76"/>
      <c r="T2" s="77" t="s">
        <v>13</v>
      </c>
      <c r="U2" s="77"/>
      <c r="V2" s="77"/>
      <c r="W2" s="77"/>
      <c r="X2" s="77"/>
      <c r="Y2" s="77"/>
      <c r="Z2" s="78" t="s">
        <v>14</v>
      </c>
      <c r="AA2" s="78"/>
      <c r="AB2" s="78"/>
      <c r="AC2" s="17" t="s">
        <v>6</v>
      </c>
      <c r="AD2" s="79" t="s">
        <v>5</v>
      </c>
      <c r="AE2" s="80"/>
      <c r="AF2" s="19" t="s">
        <v>15</v>
      </c>
    </row>
    <row r="3" spans="1:32" s="9" customFormat="1" ht="24">
      <c r="A3" s="40" t="s">
        <v>16</v>
      </c>
      <c r="B3" s="41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3" t="s">
        <v>22</v>
      </c>
      <c r="H3" s="43" t="s">
        <v>23</v>
      </c>
      <c r="I3" s="43" t="s">
        <v>24</v>
      </c>
      <c r="J3" s="44" t="s">
        <v>25</v>
      </c>
      <c r="K3" s="45" t="s">
        <v>26</v>
      </c>
      <c r="L3" s="43" t="s">
        <v>27</v>
      </c>
      <c r="M3" s="46" t="s">
        <v>28</v>
      </c>
      <c r="N3" s="46" t="s">
        <v>29</v>
      </c>
      <c r="O3" s="46" t="s">
        <v>30</v>
      </c>
      <c r="P3" s="46" t="s">
        <v>31</v>
      </c>
      <c r="Q3" s="46" t="s">
        <v>32</v>
      </c>
      <c r="R3" s="47" t="s">
        <v>33</v>
      </c>
      <c r="S3" s="48" t="s">
        <v>34</v>
      </c>
      <c r="T3" s="49" t="s">
        <v>35</v>
      </c>
      <c r="U3" s="49" t="s">
        <v>36</v>
      </c>
      <c r="V3" s="49" t="s">
        <v>37</v>
      </c>
      <c r="W3" s="49" t="s">
        <v>38</v>
      </c>
      <c r="X3" s="49" t="s">
        <v>39</v>
      </c>
      <c r="Y3" s="50" t="s">
        <v>40</v>
      </c>
      <c r="Z3" s="51" t="s">
        <v>41</v>
      </c>
      <c r="AA3" s="51" t="s">
        <v>42</v>
      </c>
      <c r="AB3" s="52" t="s">
        <v>43</v>
      </c>
      <c r="AC3" s="53" t="s">
        <v>44</v>
      </c>
      <c r="AD3" s="54" t="s">
        <v>5</v>
      </c>
      <c r="AE3" s="55" t="s">
        <v>45</v>
      </c>
      <c r="AF3" s="56" t="s">
        <v>46</v>
      </c>
    </row>
    <row r="4" spans="1:32" s="57" customFormat="1">
      <c r="A4" s="57" t="s">
        <v>47</v>
      </c>
      <c r="B4" s="57" t="s">
        <v>48</v>
      </c>
      <c r="C4" s="57" t="s">
        <v>436</v>
      </c>
      <c r="D4" s="57" t="s">
        <v>49</v>
      </c>
      <c r="E4" s="57" t="s">
        <v>437</v>
      </c>
      <c r="F4" s="57" t="s">
        <v>50</v>
      </c>
      <c r="G4" s="57" t="s">
        <v>488</v>
      </c>
      <c r="H4" s="57" t="s">
        <v>123</v>
      </c>
      <c r="I4" s="57" t="s">
        <v>473</v>
      </c>
      <c r="J4" s="57" t="s">
        <v>52</v>
      </c>
      <c r="K4" s="57" t="s">
        <v>486</v>
      </c>
      <c r="L4" s="58" t="s">
        <v>428</v>
      </c>
      <c r="M4" s="58">
        <v>6000</v>
      </c>
      <c r="N4" s="58">
        <v>289.04000000000002</v>
      </c>
      <c r="O4" s="58">
        <v>110.2</v>
      </c>
      <c r="P4" s="58">
        <v>18.07</v>
      </c>
      <c r="Q4" s="58">
        <v>0</v>
      </c>
      <c r="R4" s="59">
        <v>0</v>
      </c>
      <c r="S4" s="57">
        <f>SUM(N4:R4)</f>
        <v>417.31</v>
      </c>
      <c r="T4" s="58">
        <v>0</v>
      </c>
      <c r="U4" s="58">
        <v>0</v>
      </c>
      <c r="V4" s="58">
        <v>0</v>
      </c>
      <c r="W4" s="58">
        <v>0</v>
      </c>
      <c r="X4" s="58">
        <v>0</v>
      </c>
      <c r="Y4" s="60">
        <f>SUM(T4:X4)</f>
        <v>0</v>
      </c>
      <c r="Z4" s="58">
        <v>17.48</v>
      </c>
      <c r="AA4" s="58">
        <v>5565.21</v>
      </c>
      <c r="AB4" s="58">
        <v>377.95</v>
      </c>
      <c r="AC4" s="57">
        <v>0</v>
      </c>
      <c r="AD4" s="57">
        <v>39.9</v>
      </c>
      <c r="AE4" s="57">
        <f>ROUND(AD4*6.77%,2)</f>
        <v>2.7</v>
      </c>
      <c r="AF4" s="57">
        <f>SUM(Z4,AA4,AB4,AD4,AE4)</f>
        <v>6003.2399999999989</v>
      </c>
    </row>
    <row r="5" spans="1:32" s="57" customFormat="1">
      <c r="C5" s="57" t="s">
        <v>438</v>
      </c>
      <c r="D5" s="57" t="s">
        <v>49</v>
      </c>
      <c r="E5" s="57" t="s">
        <v>439</v>
      </c>
      <c r="F5" s="57" t="s">
        <v>50</v>
      </c>
      <c r="G5" s="57" t="s">
        <v>462</v>
      </c>
      <c r="H5" s="57" t="s">
        <v>123</v>
      </c>
      <c r="I5" s="57" t="s">
        <v>474</v>
      </c>
      <c r="J5" s="57" t="s">
        <v>52</v>
      </c>
      <c r="K5" s="57" t="s">
        <v>486</v>
      </c>
      <c r="L5" s="58" t="s">
        <v>428</v>
      </c>
      <c r="M5" s="58">
        <v>5400</v>
      </c>
      <c r="N5" s="58">
        <v>289.04000000000002</v>
      </c>
      <c r="O5" s="58">
        <v>110.2</v>
      </c>
      <c r="P5" s="58">
        <v>18.07</v>
      </c>
      <c r="Q5" s="58">
        <v>0</v>
      </c>
      <c r="R5" s="59">
        <v>0</v>
      </c>
      <c r="S5" s="57">
        <f t="shared" ref="S5:S16" si="0">SUM(N5:R5)</f>
        <v>417.31</v>
      </c>
      <c r="T5" s="58">
        <v>0</v>
      </c>
      <c r="U5" s="58">
        <v>0</v>
      </c>
      <c r="V5" s="58">
        <v>0</v>
      </c>
      <c r="W5" s="58">
        <v>0</v>
      </c>
      <c r="X5" s="58">
        <v>0</v>
      </c>
      <c r="Y5" s="60">
        <f t="shared" ref="Y5:Y16" si="1">SUM(T5:X5)</f>
        <v>0</v>
      </c>
      <c r="Z5" s="58">
        <v>0</v>
      </c>
      <c r="AA5" s="58">
        <v>4982.6899999999996</v>
      </c>
      <c r="AB5" s="58">
        <v>337.33</v>
      </c>
      <c r="AC5" s="57">
        <v>0</v>
      </c>
      <c r="AD5" s="57">
        <v>39.9</v>
      </c>
      <c r="AE5" s="57">
        <f t="shared" ref="AE5:AE16" si="2">ROUND(AD5*6.77%,2)</f>
        <v>2.7</v>
      </c>
      <c r="AF5" s="57">
        <f t="shared" ref="AF5:AF16" si="3">SUM(Z5,AA5,AB5,AD5,AE5)</f>
        <v>5362.619999999999</v>
      </c>
    </row>
    <row r="6" spans="1:32" s="57" customFormat="1">
      <c r="C6" s="57" t="s">
        <v>440</v>
      </c>
      <c r="D6" s="57" t="s">
        <v>49</v>
      </c>
      <c r="E6" s="57" t="s">
        <v>441</v>
      </c>
      <c r="F6" s="57" t="s">
        <v>50</v>
      </c>
      <c r="G6" s="57" t="s">
        <v>463</v>
      </c>
      <c r="H6" s="57" t="s">
        <v>123</v>
      </c>
      <c r="I6" s="57" t="s">
        <v>475</v>
      </c>
      <c r="J6" s="57" t="s">
        <v>52</v>
      </c>
      <c r="K6" s="57" t="s">
        <v>486</v>
      </c>
      <c r="L6" s="58" t="s">
        <v>428</v>
      </c>
      <c r="M6" s="58">
        <v>3458.4</v>
      </c>
      <c r="N6" s="58">
        <v>289.04000000000002</v>
      </c>
      <c r="O6" s="58">
        <v>110.2</v>
      </c>
      <c r="P6" s="58">
        <v>18.07</v>
      </c>
      <c r="Q6" s="58">
        <v>0</v>
      </c>
      <c r="R6" s="59">
        <v>0</v>
      </c>
      <c r="S6" s="57">
        <f t="shared" si="0"/>
        <v>417.31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60">
        <f t="shared" si="1"/>
        <v>0</v>
      </c>
      <c r="Z6" s="58">
        <v>0</v>
      </c>
      <c r="AA6" s="58">
        <v>3041.09</v>
      </c>
      <c r="AB6" s="58">
        <v>205.88</v>
      </c>
      <c r="AC6" s="57">
        <v>0</v>
      </c>
      <c r="AD6" s="57">
        <v>39.9</v>
      </c>
      <c r="AE6" s="57">
        <f t="shared" si="2"/>
        <v>2.7</v>
      </c>
      <c r="AF6" s="57">
        <f t="shared" si="3"/>
        <v>3289.57</v>
      </c>
    </row>
    <row r="7" spans="1:32" s="59" customFormat="1">
      <c r="C7" s="59" t="s">
        <v>442</v>
      </c>
      <c r="D7" s="59" t="s">
        <v>49</v>
      </c>
      <c r="E7" s="59" t="s">
        <v>443</v>
      </c>
      <c r="F7" s="59" t="s">
        <v>50</v>
      </c>
      <c r="G7" s="59" t="s">
        <v>464</v>
      </c>
      <c r="H7" s="59" t="s">
        <v>123</v>
      </c>
      <c r="I7" s="59" t="s">
        <v>476</v>
      </c>
      <c r="J7" s="57" t="s">
        <v>52</v>
      </c>
      <c r="K7" s="59" t="s">
        <v>486</v>
      </c>
      <c r="L7" s="58" t="s">
        <v>428</v>
      </c>
      <c r="M7" s="59">
        <v>6602.77</v>
      </c>
      <c r="N7" s="59">
        <v>289.04000000000002</v>
      </c>
      <c r="O7" s="59">
        <v>110.2</v>
      </c>
      <c r="P7" s="58">
        <v>18.07</v>
      </c>
      <c r="Q7" s="58">
        <v>0</v>
      </c>
      <c r="R7" s="59">
        <v>0</v>
      </c>
      <c r="S7" s="57">
        <f t="shared" si="0"/>
        <v>417.31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60">
        <f t="shared" si="1"/>
        <v>0</v>
      </c>
      <c r="Z7" s="59">
        <v>35.56</v>
      </c>
      <c r="AA7" s="59">
        <v>6149.9</v>
      </c>
      <c r="AB7" s="59">
        <v>418.76</v>
      </c>
      <c r="AC7" s="57">
        <v>0</v>
      </c>
      <c r="AD7" s="57">
        <v>39.9</v>
      </c>
      <c r="AE7" s="57">
        <f t="shared" si="2"/>
        <v>2.7</v>
      </c>
      <c r="AF7" s="57">
        <f t="shared" si="3"/>
        <v>6646.82</v>
      </c>
    </row>
    <row r="8" spans="1:32" s="59" customFormat="1">
      <c r="C8" s="59" t="s">
        <v>444</v>
      </c>
      <c r="D8" s="59" t="s">
        <v>49</v>
      </c>
      <c r="E8" s="59" t="s">
        <v>445</v>
      </c>
      <c r="F8" s="59" t="s">
        <v>50</v>
      </c>
      <c r="G8" s="59" t="s">
        <v>465</v>
      </c>
      <c r="H8" s="59" t="s">
        <v>123</v>
      </c>
      <c r="I8" s="59" t="s">
        <v>477</v>
      </c>
      <c r="J8" s="57" t="s">
        <v>52</v>
      </c>
      <c r="K8" s="59" t="s">
        <v>486</v>
      </c>
      <c r="L8" s="58" t="s">
        <v>428</v>
      </c>
      <c r="M8" s="59">
        <v>6133.83</v>
      </c>
      <c r="N8" s="59">
        <v>289.04000000000002</v>
      </c>
      <c r="O8" s="59">
        <v>110.2</v>
      </c>
      <c r="P8" s="58">
        <v>18.07</v>
      </c>
      <c r="Q8" s="58">
        <v>0</v>
      </c>
      <c r="R8" s="59">
        <v>0</v>
      </c>
      <c r="S8" s="57">
        <f t="shared" si="0"/>
        <v>417.31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60">
        <f t="shared" si="1"/>
        <v>0</v>
      </c>
      <c r="Z8" s="59">
        <v>21.49</v>
      </c>
      <c r="AA8" s="59">
        <v>5695.03</v>
      </c>
      <c r="AB8" s="59">
        <v>387.01</v>
      </c>
      <c r="AC8" s="57">
        <v>0</v>
      </c>
      <c r="AD8" s="57">
        <v>39.9</v>
      </c>
      <c r="AE8" s="57">
        <f t="shared" si="2"/>
        <v>2.7</v>
      </c>
      <c r="AF8" s="57">
        <f t="shared" si="3"/>
        <v>6146.1299999999992</v>
      </c>
    </row>
    <row r="9" spans="1:32" s="59" customFormat="1">
      <c r="C9" s="59" t="s">
        <v>446</v>
      </c>
      <c r="D9" s="59" t="s">
        <v>49</v>
      </c>
      <c r="E9" s="59" t="s">
        <v>447</v>
      </c>
      <c r="F9" s="59" t="s">
        <v>50</v>
      </c>
      <c r="G9" s="59" t="s">
        <v>466</v>
      </c>
      <c r="H9" s="59" t="s">
        <v>123</v>
      </c>
      <c r="I9" s="59" t="s">
        <v>478</v>
      </c>
      <c r="J9" s="57" t="s">
        <v>52</v>
      </c>
      <c r="K9" s="59" t="s">
        <v>486</v>
      </c>
      <c r="L9" s="58" t="s">
        <v>428</v>
      </c>
      <c r="M9" s="59">
        <v>6418.3</v>
      </c>
      <c r="N9" s="59">
        <v>289.04000000000002</v>
      </c>
      <c r="O9" s="59">
        <v>110.2</v>
      </c>
      <c r="P9" s="58">
        <v>18.07</v>
      </c>
      <c r="Q9" s="58">
        <v>0</v>
      </c>
      <c r="R9" s="59">
        <v>0</v>
      </c>
      <c r="S9" s="57">
        <f t="shared" si="0"/>
        <v>417.31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60">
        <f t="shared" si="1"/>
        <v>0</v>
      </c>
      <c r="Z9" s="59">
        <v>30.03</v>
      </c>
      <c r="AA9" s="59">
        <v>5970.96</v>
      </c>
      <c r="AB9" s="59">
        <v>406.27</v>
      </c>
      <c r="AC9" s="57">
        <v>0</v>
      </c>
      <c r="AD9" s="57">
        <v>39.9</v>
      </c>
      <c r="AE9" s="57">
        <f t="shared" si="2"/>
        <v>2.7</v>
      </c>
      <c r="AF9" s="57">
        <f t="shared" si="3"/>
        <v>6449.86</v>
      </c>
    </row>
    <row r="10" spans="1:32" s="59" customFormat="1">
      <c r="C10" s="59" t="s">
        <v>448</v>
      </c>
      <c r="D10" s="59" t="s">
        <v>49</v>
      </c>
      <c r="E10" s="59" t="s">
        <v>449</v>
      </c>
      <c r="F10" s="59" t="s">
        <v>50</v>
      </c>
      <c r="G10" s="59" t="s">
        <v>467</v>
      </c>
      <c r="H10" s="59" t="s">
        <v>123</v>
      </c>
      <c r="I10" s="59" t="s">
        <v>479</v>
      </c>
      <c r="J10" s="57" t="s">
        <v>52</v>
      </c>
      <c r="K10" s="59" t="s">
        <v>486</v>
      </c>
      <c r="L10" s="58" t="s">
        <v>428</v>
      </c>
      <c r="M10" s="59">
        <v>6318.3</v>
      </c>
      <c r="N10" s="59">
        <v>289.04000000000002</v>
      </c>
      <c r="O10" s="59">
        <v>110.2</v>
      </c>
      <c r="P10" s="58">
        <v>18.07</v>
      </c>
      <c r="Q10" s="58">
        <v>0</v>
      </c>
      <c r="R10" s="59">
        <v>0</v>
      </c>
      <c r="S10" s="57">
        <f t="shared" si="0"/>
        <v>417.31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60">
        <f t="shared" si="1"/>
        <v>0</v>
      </c>
      <c r="Z10" s="59">
        <v>27.03</v>
      </c>
      <c r="AA10" s="59">
        <v>5873.96</v>
      </c>
      <c r="AB10" s="59">
        <v>399.5</v>
      </c>
      <c r="AC10" s="57">
        <v>0</v>
      </c>
      <c r="AD10" s="57">
        <v>39.9</v>
      </c>
      <c r="AE10" s="57">
        <f t="shared" si="2"/>
        <v>2.7</v>
      </c>
      <c r="AF10" s="57">
        <f t="shared" si="3"/>
        <v>6343.0899999999992</v>
      </c>
    </row>
    <row r="11" spans="1:32" s="59" customFormat="1">
      <c r="C11" s="59" t="s">
        <v>450</v>
      </c>
      <c r="D11" s="59" t="s">
        <v>49</v>
      </c>
      <c r="E11" s="59" t="s">
        <v>451</v>
      </c>
      <c r="F11" s="59" t="s">
        <v>50</v>
      </c>
      <c r="G11" s="59" t="s">
        <v>468</v>
      </c>
      <c r="H11" s="59" t="s">
        <v>73</v>
      </c>
      <c r="I11" s="59" t="s">
        <v>480</v>
      </c>
      <c r="J11" s="57" t="s">
        <v>52</v>
      </c>
      <c r="K11" s="59" t="s">
        <v>486</v>
      </c>
      <c r="L11" s="58" t="s">
        <v>428</v>
      </c>
      <c r="M11" s="59">
        <v>5400</v>
      </c>
      <c r="N11" s="59">
        <v>289.04000000000002</v>
      </c>
      <c r="O11" s="59">
        <v>110.2</v>
      </c>
      <c r="P11" s="58">
        <v>18.07</v>
      </c>
      <c r="Q11" s="58">
        <v>0</v>
      </c>
      <c r="R11" s="59">
        <v>0</v>
      </c>
      <c r="S11" s="57">
        <f t="shared" si="0"/>
        <v>417.31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60">
        <f t="shared" si="1"/>
        <v>0</v>
      </c>
      <c r="Z11" s="59">
        <v>0</v>
      </c>
      <c r="AA11" s="59">
        <v>4982.6899999999996</v>
      </c>
      <c r="AB11" s="59">
        <v>337.33</v>
      </c>
      <c r="AC11" s="57">
        <v>0</v>
      </c>
      <c r="AD11" s="57">
        <v>39.9</v>
      </c>
      <c r="AE11" s="57">
        <f t="shared" si="2"/>
        <v>2.7</v>
      </c>
      <c r="AF11" s="57">
        <f t="shared" si="3"/>
        <v>5362.619999999999</v>
      </c>
    </row>
    <row r="12" spans="1:32" s="59" customFormat="1">
      <c r="C12" s="59" t="s">
        <v>452</v>
      </c>
      <c r="D12" s="59" t="s">
        <v>49</v>
      </c>
      <c r="E12" s="59" t="s">
        <v>453</v>
      </c>
      <c r="F12" s="59" t="s">
        <v>50</v>
      </c>
      <c r="G12" s="59" t="s">
        <v>489</v>
      </c>
      <c r="H12" s="59" t="s">
        <v>123</v>
      </c>
      <c r="I12" s="59" t="s">
        <v>481</v>
      </c>
      <c r="J12" s="57" t="s">
        <v>52</v>
      </c>
      <c r="K12" s="59" t="s">
        <v>486</v>
      </c>
      <c r="L12" s="58" t="s">
        <v>428</v>
      </c>
      <c r="M12" s="59">
        <v>4758.07</v>
      </c>
      <c r="N12" s="59">
        <v>289.04000000000002</v>
      </c>
      <c r="O12" s="59">
        <v>110.2</v>
      </c>
      <c r="P12" s="58">
        <v>18.07</v>
      </c>
      <c r="Q12" s="58">
        <v>0</v>
      </c>
      <c r="R12" s="59">
        <v>0</v>
      </c>
      <c r="S12" s="57">
        <f t="shared" si="0"/>
        <v>417.31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60">
        <f t="shared" si="1"/>
        <v>0</v>
      </c>
      <c r="Z12" s="59">
        <v>0</v>
      </c>
      <c r="AA12" s="59">
        <v>4340.76</v>
      </c>
      <c r="AB12" s="59">
        <v>293.87</v>
      </c>
      <c r="AC12" s="57">
        <v>0</v>
      </c>
      <c r="AD12" s="57">
        <v>39.9</v>
      </c>
      <c r="AE12" s="57">
        <f t="shared" si="2"/>
        <v>2.7</v>
      </c>
      <c r="AF12" s="57">
        <f t="shared" si="3"/>
        <v>4677.2299999999996</v>
      </c>
    </row>
    <row r="13" spans="1:32" s="59" customFormat="1">
      <c r="C13" s="59" t="s">
        <v>454</v>
      </c>
      <c r="D13" s="59" t="s">
        <v>49</v>
      </c>
      <c r="E13" s="59" t="s">
        <v>455</v>
      </c>
      <c r="F13" s="59" t="s">
        <v>50</v>
      </c>
      <c r="G13" s="59" t="s">
        <v>469</v>
      </c>
      <c r="H13" s="59" t="s">
        <v>106</v>
      </c>
      <c r="I13" s="59" t="s">
        <v>482</v>
      </c>
      <c r="J13" s="57" t="s">
        <v>52</v>
      </c>
      <c r="K13" s="59" t="s">
        <v>486</v>
      </c>
      <c r="L13" s="58" t="s">
        <v>428</v>
      </c>
      <c r="M13" s="59">
        <v>4858.6899999999996</v>
      </c>
      <c r="N13" s="59">
        <v>289.04000000000002</v>
      </c>
      <c r="O13" s="59">
        <v>110.2</v>
      </c>
      <c r="P13" s="58">
        <v>18.07</v>
      </c>
      <c r="Q13" s="58">
        <v>0</v>
      </c>
      <c r="R13" s="59">
        <v>0</v>
      </c>
      <c r="S13" s="57">
        <f t="shared" si="0"/>
        <v>417.31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60">
        <f t="shared" si="1"/>
        <v>0</v>
      </c>
      <c r="Z13" s="59">
        <v>0</v>
      </c>
      <c r="AA13" s="59">
        <v>4441.38</v>
      </c>
      <c r="AB13" s="59">
        <v>300.68</v>
      </c>
      <c r="AC13" s="57">
        <v>0</v>
      </c>
      <c r="AD13" s="57">
        <v>39.9</v>
      </c>
      <c r="AE13" s="57">
        <f t="shared" si="2"/>
        <v>2.7</v>
      </c>
      <c r="AF13" s="57">
        <f t="shared" si="3"/>
        <v>4784.66</v>
      </c>
    </row>
    <row r="14" spans="1:32" s="59" customFormat="1">
      <c r="C14" s="59" t="s">
        <v>456</v>
      </c>
      <c r="D14" s="59" t="s">
        <v>49</v>
      </c>
      <c r="E14" s="59" t="s">
        <v>457</v>
      </c>
      <c r="F14" s="59" t="s">
        <v>50</v>
      </c>
      <c r="G14" s="59" t="s">
        <v>470</v>
      </c>
      <c r="H14" s="59" t="s">
        <v>106</v>
      </c>
      <c r="I14" s="59" t="s">
        <v>483</v>
      </c>
      <c r="J14" s="57" t="s">
        <v>52</v>
      </c>
      <c r="K14" s="59" t="s">
        <v>486</v>
      </c>
      <c r="L14" s="58" t="s">
        <v>428</v>
      </c>
      <c r="M14" s="59">
        <v>5294.71</v>
      </c>
      <c r="N14" s="59">
        <v>289.04000000000002</v>
      </c>
      <c r="O14" s="59">
        <v>110.2</v>
      </c>
      <c r="P14" s="58">
        <v>18.07</v>
      </c>
      <c r="Q14" s="58">
        <v>0</v>
      </c>
      <c r="R14" s="59">
        <v>0</v>
      </c>
      <c r="S14" s="57">
        <f t="shared" si="0"/>
        <v>417.31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60">
        <f t="shared" si="1"/>
        <v>0</v>
      </c>
      <c r="Z14" s="59">
        <v>0</v>
      </c>
      <c r="AA14" s="59">
        <v>4877.3999999999996</v>
      </c>
      <c r="AB14" s="59">
        <v>330.2</v>
      </c>
      <c r="AC14" s="57">
        <v>0</v>
      </c>
      <c r="AD14" s="57">
        <v>39.9</v>
      </c>
      <c r="AE14" s="57">
        <f t="shared" si="2"/>
        <v>2.7</v>
      </c>
      <c r="AF14" s="57">
        <f t="shared" si="3"/>
        <v>5250.1999999999989</v>
      </c>
    </row>
    <row r="15" spans="1:32" s="59" customFormat="1">
      <c r="C15" s="59" t="s">
        <v>458</v>
      </c>
      <c r="D15" s="59" t="s">
        <v>49</v>
      </c>
      <c r="E15" s="59" t="s">
        <v>459</v>
      </c>
      <c r="F15" s="59" t="s">
        <v>50</v>
      </c>
      <c r="G15" s="59" t="s">
        <v>471</v>
      </c>
      <c r="H15" s="59" t="s">
        <v>123</v>
      </c>
      <c r="I15" s="59" t="s">
        <v>484</v>
      </c>
      <c r="J15" s="57" t="s">
        <v>52</v>
      </c>
      <c r="K15" s="59" t="s">
        <v>486</v>
      </c>
      <c r="L15" s="58" t="s">
        <v>428</v>
      </c>
      <c r="M15" s="59">
        <v>6191.91</v>
      </c>
      <c r="N15" s="59">
        <v>289.04000000000002</v>
      </c>
      <c r="O15" s="59">
        <v>110.2</v>
      </c>
      <c r="P15" s="58">
        <v>18.07</v>
      </c>
      <c r="Q15" s="58">
        <v>0</v>
      </c>
      <c r="R15" s="59">
        <v>0</v>
      </c>
      <c r="S15" s="57">
        <f t="shared" si="0"/>
        <v>417.31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60">
        <f t="shared" si="1"/>
        <v>0</v>
      </c>
      <c r="Z15" s="59">
        <v>0</v>
      </c>
      <c r="AA15" s="59">
        <v>5774.6</v>
      </c>
      <c r="AB15" s="59">
        <v>390.94</v>
      </c>
      <c r="AC15" s="57">
        <v>0</v>
      </c>
      <c r="AD15" s="57">
        <v>39.9</v>
      </c>
      <c r="AE15" s="57">
        <f t="shared" si="2"/>
        <v>2.7</v>
      </c>
      <c r="AF15" s="57">
        <f t="shared" si="3"/>
        <v>6208.1399999999994</v>
      </c>
    </row>
    <row r="16" spans="1:32" s="59" customFormat="1">
      <c r="C16" s="59" t="s">
        <v>460</v>
      </c>
      <c r="D16" s="59" t="s">
        <v>49</v>
      </c>
      <c r="E16" s="59" t="s">
        <v>461</v>
      </c>
      <c r="F16" s="59" t="s">
        <v>50</v>
      </c>
      <c r="G16" s="59" t="s">
        <v>472</v>
      </c>
      <c r="H16" s="59" t="s">
        <v>123</v>
      </c>
      <c r="I16" s="59" t="s">
        <v>485</v>
      </c>
      <c r="J16" s="57" t="s">
        <v>52</v>
      </c>
      <c r="K16" s="59" t="s">
        <v>486</v>
      </c>
      <c r="L16" s="58" t="s">
        <v>428</v>
      </c>
      <c r="M16" s="59">
        <v>6180.42</v>
      </c>
      <c r="N16" s="59">
        <v>289.04000000000002</v>
      </c>
      <c r="O16" s="59">
        <v>110.2</v>
      </c>
      <c r="P16" s="58">
        <v>18.07</v>
      </c>
      <c r="Q16" s="58">
        <v>0</v>
      </c>
      <c r="R16" s="59">
        <v>0</v>
      </c>
      <c r="S16" s="57">
        <f t="shared" si="0"/>
        <v>417.31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60">
        <f t="shared" si="1"/>
        <v>0</v>
      </c>
      <c r="Z16" s="59">
        <v>22.89</v>
      </c>
      <c r="AA16" s="59">
        <v>5740.22</v>
      </c>
      <c r="AB16" s="59">
        <v>390.16</v>
      </c>
      <c r="AC16" s="57">
        <v>0</v>
      </c>
      <c r="AD16" s="57">
        <v>39.9</v>
      </c>
      <c r="AE16" s="57">
        <f t="shared" si="2"/>
        <v>2.7</v>
      </c>
      <c r="AF16" s="57">
        <f t="shared" si="3"/>
        <v>6195.87</v>
      </c>
    </row>
    <row r="17" spans="2:32" s="59" customFormat="1">
      <c r="S17" s="59">
        <f>SUM(S4:S16)</f>
        <v>5425.0300000000016</v>
      </c>
      <c r="Z17" s="59">
        <f>SUM(Z4:Z16)</f>
        <v>154.48000000000002</v>
      </c>
      <c r="AA17" s="59">
        <f t="shared" ref="AA17:AF17" si="4">SUM(AA4:AA16)</f>
        <v>67435.89</v>
      </c>
      <c r="AB17" s="59">
        <f t="shared" si="4"/>
        <v>4575.8799999999992</v>
      </c>
      <c r="AC17" s="59">
        <f t="shared" si="4"/>
        <v>0</v>
      </c>
      <c r="AD17" s="59">
        <f t="shared" si="4"/>
        <v>518.69999999999993</v>
      </c>
      <c r="AE17" s="59">
        <f t="shared" si="4"/>
        <v>35.1</v>
      </c>
      <c r="AF17" s="59">
        <f t="shared" si="4"/>
        <v>72720.049999999988</v>
      </c>
    </row>
    <row r="18" spans="2:32" s="10" customFormat="1" ht="12.7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20"/>
      <c r="AE18" s="20"/>
      <c r="AF18" s="20"/>
    </row>
    <row r="19" spans="2:32" s="10" customFormat="1" ht="12.7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20"/>
      <c r="AE19" s="20"/>
      <c r="AF19" s="20"/>
    </row>
    <row r="20" spans="2:32" s="10" customFormat="1" ht="12.7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20"/>
      <c r="AE20" s="20"/>
      <c r="AF20" s="20"/>
    </row>
    <row r="21" spans="2:32" s="10" customFormat="1" ht="12.7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20"/>
      <c r="AE21" s="20"/>
      <c r="AF21" s="20"/>
    </row>
    <row r="22" spans="2:32" s="10" customFormat="1" ht="12.7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20"/>
      <c r="AE22" s="20"/>
      <c r="AF22" s="20"/>
    </row>
    <row r="23" spans="2:32" s="10" customFormat="1" ht="12.7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20"/>
      <c r="AE23" s="20"/>
      <c r="AF23" s="20"/>
    </row>
    <row r="24" spans="2:32" s="10" customFormat="1" ht="12.7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20"/>
      <c r="AE24" s="20"/>
      <c r="AF24" s="20"/>
    </row>
    <row r="25" spans="2:32" s="10" customFormat="1" ht="12.7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20"/>
      <c r="AE25" s="20"/>
      <c r="AF25" s="20"/>
    </row>
    <row r="26" spans="2:32" s="10" customFormat="1" ht="12.7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20"/>
      <c r="AE26" s="20"/>
      <c r="AF26" s="20"/>
    </row>
    <row r="27" spans="2:32" s="10" customFormat="1" ht="12.7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20"/>
      <c r="AE27" s="20"/>
      <c r="AF27" s="20"/>
    </row>
    <row r="28" spans="2:32" s="10" customFormat="1" ht="12.7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20"/>
      <c r="AE28" s="20"/>
      <c r="AF28" s="20"/>
    </row>
    <row r="29" spans="2:32" s="10" customFormat="1" ht="12.7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20"/>
      <c r="AE29" s="20"/>
      <c r="AF29" s="20"/>
    </row>
    <row r="30" spans="2:32" s="10" customFormat="1" ht="12.7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20"/>
      <c r="AE30" s="20"/>
      <c r="AF30" s="20"/>
    </row>
    <row r="31" spans="2:32" s="10" customFormat="1" ht="12.7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20"/>
      <c r="AE31" s="20"/>
      <c r="AF31" s="20"/>
    </row>
    <row r="32" spans="2:32" s="10" customFormat="1" ht="12.7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20"/>
      <c r="AE32" s="20"/>
      <c r="AF32" s="20"/>
    </row>
    <row r="33" spans="2:32" s="10" customFormat="1" ht="12.7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20"/>
      <c r="AE33" s="20"/>
      <c r="AF33" s="20"/>
    </row>
    <row r="34" spans="2:32" s="10" customFormat="1" ht="12.75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20"/>
      <c r="AE34" s="20"/>
      <c r="AF34" s="20"/>
    </row>
    <row r="35" spans="2:32" s="10" customFormat="1" ht="12.75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20"/>
      <c r="AE35" s="20"/>
      <c r="AF35" s="20"/>
    </row>
    <row r="36" spans="2:32" s="10" customFormat="1" ht="12.7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20"/>
      <c r="AE36" s="20"/>
      <c r="AF36" s="20"/>
    </row>
    <row r="37" spans="2:32" s="10" customFormat="1" ht="12.7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20"/>
      <c r="AE37" s="20"/>
      <c r="AF37" s="20"/>
    </row>
    <row r="38" spans="2:32" s="10" customFormat="1" ht="12.7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20"/>
      <c r="AE38" s="20"/>
      <c r="AF38" s="20"/>
    </row>
    <row r="39" spans="2:32" s="10" customFormat="1" ht="12.7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20"/>
      <c r="AE39" s="20"/>
      <c r="AF39" s="20"/>
    </row>
    <row r="40" spans="2:32" s="10" customFormat="1" ht="12.7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20"/>
      <c r="AE40" s="20"/>
      <c r="AF40" s="20"/>
    </row>
    <row r="41" spans="2:32" s="10" customFormat="1" ht="12.7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20"/>
      <c r="AE41" s="20"/>
      <c r="AF41" s="20"/>
    </row>
    <row r="42" spans="2:32" s="10" customFormat="1" ht="12.7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20"/>
      <c r="AE42" s="20"/>
      <c r="AF42" s="20"/>
    </row>
    <row r="43" spans="2:32" s="10" customFormat="1" ht="12.7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20"/>
      <c r="AE43" s="20"/>
      <c r="AF43" s="20"/>
    </row>
    <row r="44" spans="2:32" s="10" customFormat="1" ht="12.7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20"/>
      <c r="AE44" s="20"/>
      <c r="AF44" s="20"/>
    </row>
    <row r="45" spans="2:32" s="10" customFormat="1" ht="12.7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20"/>
      <c r="AE45" s="20"/>
      <c r="AF45" s="20"/>
    </row>
    <row r="46" spans="2:32" s="10" customFormat="1" ht="12.7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20"/>
      <c r="AE46" s="20"/>
      <c r="AF46" s="20"/>
    </row>
    <row r="47" spans="2:32" s="10" customFormat="1" ht="12.7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20"/>
      <c r="AE47" s="20"/>
      <c r="AF47" s="20"/>
    </row>
    <row r="48" spans="2:32" s="10" customFormat="1" ht="12.7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20"/>
      <c r="AE48" s="20"/>
      <c r="AF48" s="20"/>
    </row>
    <row r="49" spans="2:32" s="10" customFormat="1" ht="12.7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20"/>
      <c r="AE49" s="20"/>
      <c r="AF49" s="20"/>
    </row>
    <row r="50" spans="2:32" s="10" customFormat="1" ht="12.7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20"/>
      <c r="AE50" s="20"/>
      <c r="AF50" s="20"/>
    </row>
    <row r="51" spans="2:32" s="10" customFormat="1" ht="12.7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20"/>
      <c r="AE51" s="20"/>
      <c r="AF51" s="20"/>
    </row>
    <row r="52" spans="2:32" s="10" customFormat="1" ht="12.7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20"/>
      <c r="AE52" s="20"/>
      <c r="AF52" s="20"/>
    </row>
    <row r="53" spans="2:32" s="10" customFormat="1" ht="12.7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20"/>
      <c r="AE53" s="20"/>
      <c r="AF53" s="20"/>
    </row>
    <row r="54" spans="2:32" s="10" customFormat="1" ht="12.7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20"/>
      <c r="AE54" s="20"/>
      <c r="AF54" s="20"/>
    </row>
  </sheetData>
  <mergeCells count="6">
    <mergeCell ref="A1:AF1"/>
    <mergeCell ref="A2:M2"/>
    <mergeCell ref="N2:S2"/>
    <mergeCell ref="T2:Y2"/>
    <mergeCell ref="Z2:AB2"/>
    <mergeCell ref="AD2:AE2"/>
  </mergeCells>
  <phoneticPr fontId="28" type="noConversion"/>
  <conditionalFormatting sqref="A3:B3">
    <cfRule type="colorScale" priority="1">
      <colorScale>
        <cfvo type="min"/>
        <cfvo type="max"/>
        <color rgb="FFFF7128"/>
        <color rgb="FFFFEF9C"/>
      </colorScale>
    </cfRule>
  </conditionalFormatting>
  <dataValidations count="5">
    <dataValidation type="list" allowBlank="1" showInputMessage="1" showErrorMessage="1" sqref="D2:D3 D7:D1048576" xr:uid="{00000000-0002-0000-0100-000002000000}">
      <formula1>"居民身份证"</formula1>
    </dataValidation>
    <dataValidation type="list" allowBlank="1" showInputMessage="1" showErrorMessage="1" sqref="F2:F3 F7:F1048576" xr:uid="{00000000-0002-0000-0100-000003000000}">
      <formula1>"中国"</formula1>
    </dataValidation>
    <dataValidation type="textLength" allowBlank="1" showInputMessage="1" showErrorMessage="1" error="信息有误" prompt="请填写18位证件号" sqref="E2:E3 E7:E1048576" xr:uid="{00000000-0002-0000-0100-000006000000}">
      <formula1>18</formula1>
      <formula2>18</formula2>
    </dataValidation>
    <dataValidation type="textLength" errorStyle="warning" showInputMessage="1" showErrorMessage="1" error="操作错误" prompt="请填写11位有效手机号" sqref="G2:G1048576" xr:uid="{00000000-0002-0000-0100-000007000000}">
      <formula1>11</formula1>
      <formula2>11</formula2>
    </dataValidation>
    <dataValidation allowBlank="1" showInputMessage="1" showErrorMessage="1" prompt="请按照“2018-01-01”格式填写" sqref="B2:B1048576" xr:uid="{00000000-0002-0000-0100-000001000000}"/>
  </dataValidations>
  <pageMargins left="0.75" right="0.75" top="1" bottom="1" header="0.51180555555555596" footer="0.51180555555555596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'D:\♥工作文件📕\岗位外包\SS深圳素士科技股份有限公司（岗位外包）\11月\[2020年10月薪酬大厅所需表格-客户提供.xlsx]填写范围'!#REF!</xm:f>
          </x14:formula1>
          <xm:sqref>D4:D6 F4:F6</xm:sqref>
        </x14:dataValidation>
        <x14:dataValidation type="list" allowBlank="1" showInputMessage="1" showErrorMessage="1" xr:uid="{00000000-0002-0000-0100-000004000000}">
          <x14:formula1>
            <xm:f>'D:\Users\Administrator\AppData\Roaming\Foxmail7\Temp-19768-20201010090937\Attach\[岗位外包工资表-202008.xlsx]填写范围'!#REF!</xm:f>
          </x14:formula1>
          <xm:sqref>H4:H6</xm:sqref>
        </x14:dataValidation>
        <x14:dataValidation type="list" allowBlank="1" showInputMessage="1" showErrorMessage="1" xr:uid="{00000000-0002-0000-0100-000005000000}">
          <x14:formula1>
            <xm:f>填写范围!$D$2:$D$22</xm:f>
          </x14:formula1>
          <xm:sqref>K1:K3 K7:K1048576</xm:sqref>
        </x14:dataValidation>
        <x14:dataValidation type="list" allowBlank="1" showInputMessage="1" showErrorMessage="1" xr:uid="{00000000-0002-0000-0100-000008000000}">
          <x14:formula1>
            <xm:f>填写范围!$C$2:$C$106</xm:f>
          </x14:formula1>
          <xm:sqref>H2:H3 H7:H1048576</xm:sqref>
        </x14:dataValidation>
        <x14:dataValidation type="list" allowBlank="1" showInputMessage="1" showErrorMessage="1" xr:uid="{00000000-0002-0000-0100-000009000000}">
          <x14:formula1>
            <xm:f>填写范围!$E$2:$E$13</xm:f>
          </x14:formula1>
          <xm:sqref>L2:L1048576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2"/>
  <sheetViews>
    <sheetView workbookViewId="0">
      <selection activeCell="E2" sqref="E2:E13"/>
    </sheetView>
  </sheetViews>
  <sheetFormatPr defaultColWidth="11" defaultRowHeight="15.75"/>
  <cols>
    <col min="1" max="1" width="35.5" style="1" customWidth="1"/>
    <col min="2" max="2" width="23.5" style="1" customWidth="1"/>
    <col min="3" max="3" width="50.625" style="1" customWidth="1"/>
    <col min="4" max="4" width="11" style="1"/>
    <col min="5" max="5" width="12" style="1" customWidth="1"/>
    <col min="6" max="16384" width="11" style="1"/>
  </cols>
  <sheetData>
    <row r="1" spans="1:14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M1" s="1" t="s">
        <v>58</v>
      </c>
      <c r="N1" s="1" t="s">
        <v>59</v>
      </c>
    </row>
    <row r="2" spans="1:14">
      <c r="A2" s="3" t="s">
        <v>49</v>
      </c>
      <c r="B2" s="3" t="s">
        <v>60</v>
      </c>
      <c r="C2" s="3" t="s">
        <v>61</v>
      </c>
      <c r="D2" s="4" t="s">
        <v>62</v>
      </c>
      <c r="E2" s="5" t="s">
        <v>423</v>
      </c>
      <c r="M2" s="1" t="s">
        <v>63</v>
      </c>
      <c r="N2" s="1" t="s">
        <v>64</v>
      </c>
    </row>
    <row r="3" spans="1:14">
      <c r="A3" s="3" t="s">
        <v>65</v>
      </c>
      <c r="B3" s="3" t="s">
        <v>66</v>
      </c>
      <c r="C3" s="3" t="s">
        <v>67</v>
      </c>
      <c r="D3" s="4"/>
      <c r="E3" s="5" t="s">
        <v>424</v>
      </c>
    </row>
    <row r="4" spans="1:14">
      <c r="A4" s="3" t="s">
        <v>68</v>
      </c>
      <c r="B4" s="3" t="s">
        <v>69</v>
      </c>
      <c r="C4" s="3" t="s">
        <v>70</v>
      </c>
      <c r="D4" s="4"/>
      <c r="E4" s="5" t="s">
        <v>425</v>
      </c>
    </row>
    <row r="5" spans="1:14">
      <c r="A5" s="3" t="s">
        <v>71</v>
      </c>
      <c r="B5" s="3" t="s">
        <v>72</v>
      </c>
      <c r="C5" s="3" t="s">
        <v>73</v>
      </c>
      <c r="D5" s="4"/>
      <c r="E5" s="5" t="s">
        <v>426</v>
      </c>
    </row>
    <row r="6" spans="1:14">
      <c r="A6" s="3" t="s">
        <v>74</v>
      </c>
      <c r="B6" s="3" t="s">
        <v>75</v>
      </c>
      <c r="C6" s="3" t="s">
        <v>51</v>
      </c>
      <c r="D6" s="4"/>
      <c r="E6" s="5" t="s">
        <v>427</v>
      </c>
    </row>
    <row r="7" spans="1:14">
      <c r="A7" s="3" t="s">
        <v>76</v>
      </c>
      <c r="B7" s="3" t="s">
        <v>77</v>
      </c>
      <c r="C7" s="3" t="s">
        <v>78</v>
      </c>
      <c r="D7" s="4"/>
      <c r="E7" s="5" t="s">
        <v>428</v>
      </c>
    </row>
    <row r="8" spans="1:14">
      <c r="A8" s="3" t="s">
        <v>79</v>
      </c>
      <c r="B8" s="3" t="s">
        <v>80</v>
      </c>
      <c r="C8" s="3" t="s">
        <v>81</v>
      </c>
      <c r="D8" s="4"/>
      <c r="E8" s="5" t="s">
        <v>429</v>
      </c>
    </row>
    <row r="9" spans="1:14">
      <c r="A9" s="3" t="s">
        <v>82</v>
      </c>
      <c r="B9" s="3" t="s">
        <v>83</v>
      </c>
      <c r="C9" s="3" t="s">
        <v>84</v>
      </c>
      <c r="D9" s="4"/>
      <c r="E9" s="5" t="s">
        <v>430</v>
      </c>
    </row>
    <row r="10" spans="1:14">
      <c r="A10" s="6"/>
      <c r="B10" s="3" t="s">
        <v>85</v>
      </c>
      <c r="C10" s="3" t="s">
        <v>86</v>
      </c>
      <c r="D10" s="4"/>
      <c r="E10" s="5" t="s">
        <v>431</v>
      </c>
    </row>
    <row r="11" spans="1:14">
      <c r="A11" s="2" t="s">
        <v>87</v>
      </c>
      <c r="B11" s="3" t="s">
        <v>88</v>
      </c>
      <c r="C11" s="3" t="s">
        <v>89</v>
      </c>
      <c r="D11" s="4"/>
      <c r="E11" s="5" t="s">
        <v>432</v>
      </c>
    </row>
    <row r="12" spans="1:14">
      <c r="A12" s="7" t="s">
        <v>90</v>
      </c>
      <c r="B12" s="3" t="s">
        <v>91</v>
      </c>
      <c r="C12" s="3" t="s">
        <v>92</v>
      </c>
      <c r="D12" s="4"/>
      <c r="E12" s="5" t="s">
        <v>433</v>
      </c>
    </row>
    <row r="13" spans="1:14">
      <c r="A13" s="8"/>
      <c r="B13" s="3" t="s">
        <v>93</v>
      </c>
      <c r="C13" s="3" t="s">
        <v>94</v>
      </c>
      <c r="D13" s="4"/>
      <c r="E13" s="5" t="s">
        <v>434</v>
      </c>
    </row>
    <row r="14" spans="1:14">
      <c r="A14" s="2" t="s">
        <v>95</v>
      </c>
      <c r="B14" s="3" t="s">
        <v>96</v>
      </c>
      <c r="C14" s="3" t="s">
        <v>97</v>
      </c>
      <c r="D14" s="4"/>
      <c r="E14" s="6"/>
    </row>
    <row r="15" spans="1:14">
      <c r="A15" s="3" t="s">
        <v>98</v>
      </c>
      <c r="B15" s="3" t="s">
        <v>99</v>
      </c>
      <c r="C15" s="3" t="s">
        <v>100</v>
      </c>
      <c r="D15" s="4"/>
      <c r="E15" s="6"/>
    </row>
    <row r="16" spans="1:14">
      <c r="A16" s="3" t="s">
        <v>101</v>
      </c>
      <c r="B16" s="3" t="s">
        <v>102</v>
      </c>
      <c r="C16" s="3" t="s">
        <v>103</v>
      </c>
      <c r="D16" s="4"/>
      <c r="E16" s="6"/>
    </row>
    <row r="17" spans="1:5">
      <c r="A17" s="3" t="s">
        <v>104</v>
      </c>
      <c r="B17" s="3" t="s">
        <v>105</v>
      </c>
      <c r="C17" s="3" t="s">
        <v>106</v>
      </c>
      <c r="D17" s="4"/>
      <c r="E17" s="6"/>
    </row>
    <row r="18" spans="1:5">
      <c r="A18" s="6"/>
      <c r="B18" s="3" t="s">
        <v>107</v>
      </c>
      <c r="C18" s="3" t="s">
        <v>108</v>
      </c>
      <c r="D18" s="4"/>
      <c r="E18" s="6"/>
    </row>
    <row r="19" spans="1:5">
      <c r="A19" s="2" t="s">
        <v>109</v>
      </c>
      <c r="B19" s="3" t="s">
        <v>110</v>
      </c>
      <c r="C19" s="3" t="s">
        <v>111</v>
      </c>
      <c r="D19" s="4"/>
      <c r="E19" s="6"/>
    </row>
    <row r="20" spans="1:5">
      <c r="A20" s="3" t="s">
        <v>112</v>
      </c>
      <c r="B20" s="3" t="s">
        <v>113</v>
      </c>
      <c r="C20" s="3" t="s">
        <v>114</v>
      </c>
      <c r="D20" s="4"/>
      <c r="E20" s="6"/>
    </row>
    <row r="21" spans="1:5">
      <c r="A21" s="3" t="s">
        <v>115</v>
      </c>
      <c r="B21" s="3" t="s">
        <v>116</v>
      </c>
      <c r="C21" s="3" t="s">
        <v>117</v>
      </c>
      <c r="D21" s="4"/>
      <c r="E21" s="6"/>
    </row>
    <row r="22" spans="1:5">
      <c r="A22" s="6"/>
      <c r="B22" s="3" t="s">
        <v>118</v>
      </c>
      <c r="C22" s="3" t="s">
        <v>119</v>
      </c>
      <c r="D22" s="4"/>
      <c r="E22" s="6"/>
    </row>
    <row r="23" spans="1:5">
      <c r="A23" s="6"/>
      <c r="B23" s="3" t="s">
        <v>120</v>
      </c>
      <c r="C23" s="3" t="s">
        <v>121</v>
      </c>
      <c r="D23" s="6"/>
      <c r="E23" s="6"/>
    </row>
    <row r="24" spans="1:5">
      <c r="A24" s="6"/>
      <c r="B24" s="3" t="s">
        <v>122</v>
      </c>
      <c r="C24" s="3" t="s">
        <v>123</v>
      </c>
      <c r="D24" s="6"/>
      <c r="E24" s="6"/>
    </row>
    <row r="25" spans="1:5">
      <c r="A25" s="6"/>
      <c r="B25" s="3" t="s">
        <v>124</v>
      </c>
      <c r="C25" s="3" t="s">
        <v>125</v>
      </c>
      <c r="D25" s="6"/>
      <c r="E25" s="6"/>
    </row>
    <row r="26" spans="1:5">
      <c r="A26" s="6"/>
      <c r="B26" s="3" t="s">
        <v>126</v>
      </c>
      <c r="C26" s="3" t="s">
        <v>127</v>
      </c>
      <c r="D26" s="6"/>
      <c r="E26" s="6"/>
    </row>
    <row r="27" spans="1:5">
      <c r="A27" s="6"/>
      <c r="B27" s="3" t="s">
        <v>128</v>
      </c>
      <c r="C27" s="3" t="s">
        <v>129</v>
      </c>
      <c r="D27" s="6"/>
      <c r="E27" s="6"/>
    </row>
    <row r="28" spans="1:5">
      <c r="A28" s="6"/>
      <c r="B28" s="3" t="s">
        <v>130</v>
      </c>
      <c r="C28" s="3" t="s">
        <v>131</v>
      </c>
      <c r="D28" s="6"/>
      <c r="E28" s="6"/>
    </row>
    <row r="29" spans="1:5">
      <c r="A29" s="6"/>
      <c r="B29" s="3" t="s">
        <v>132</v>
      </c>
      <c r="C29" s="3" t="s">
        <v>133</v>
      </c>
      <c r="D29" s="6"/>
      <c r="E29" s="6"/>
    </row>
    <row r="30" spans="1:5">
      <c r="A30" s="6"/>
      <c r="B30" s="3" t="s">
        <v>134</v>
      </c>
      <c r="C30" s="3" t="s">
        <v>135</v>
      </c>
      <c r="D30" s="6"/>
      <c r="E30" s="6"/>
    </row>
    <row r="31" spans="1:5">
      <c r="A31" s="6"/>
      <c r="B31" s="3" t="s">
        <v>136</v>
      </c>
      <c r="C31" s="3" t="s">
        <v>137</v>
      </c>
      <c r="D31" s="6"/>
      <c r="E31" s="6"/>
    </row>
    <row r="32" spans="1:5">
      <c r="A32" s="6"/>
      <c r="B32" s="3" t="s">
        <v>138</v>
      </c>
      <c r="C32" s="3" t="s">
        <v>139</v>
      </c>
      <c r="D32" s="6"/>
      <c r="E32" s="6"/>
    </row>
    <row r="33" spans="1:5">
      <c r="A33" s="6"/>
      <c r="B33" s="3" t="s">
        <v>140</v>
      </c>
      <c r="C33" s="3" t="s">
        <v>141</v>
      </c>
      <c r="D33" s="6"/>
      <c r="E33" s="6"/>
    </row>
    <row r="34" spans="1:5">
      <c r="A34" s="6"/>
      <c r="B34" s="3" t="s">
        <v>142</v>
      </c>
      <c r="C34" s="3" t="s">
        <v>143</v>
      </c>
      <c r="D34" s="6"/>
      <c r="E34" s="6"/>
    </row>
    <row r="35" spans="1:5">
      <c r="A35" s="6"/>
      <c r="B35" s="3" t="s">
        <v>144</v>
      </c>
      <c r="C35" s="3" t="s">
        <v>145</v>
      </c>
      <c r="D35" s="6"/>
      <c r="E35" s="6"/>
    </row>
    <row r="36" spans="1:5">
      <c r="A36" s="6"/>
      <c r="B36" s="3" t="s">
        <v>146</v>
      </c>
      <c r="C36" s="3" t="s">
        <v>147</v>
      </c>
      <c r="D36" s="6"/>
      <c r="E36" s="6"/>
    </row>
    <row r="37" spans="1:5">
      <c r="A37" s="6"/>
      <c r="B37" s="3" t="s">
        <v>148</v>
      </c>
      <c r="C37" s="3" t="s">
        <v>149</v>
      </c>
      <c r="D37" s="6"/>
      <c r="E37" s="6"/>
    </row>
    <row r="38" spans="1:5">
      <c r="A38" s="6"/>
      <c r="B38" s="3" t="s">
        <v>150</v>
      </c>
      <c r="C38" s="3" t="s">
        <v>151</v>
      </c>
      <c r="D38" s="6"/>
      <c r="E38" s="6"/>
    </row>
    <row r="39" spans="1:5">
      <c r="A39" s="6"/>
      <c r="B39" s="3" t="s">
        <v>152</v>
      </c>
      <c r="C39" s="3" t="s">
        <v>153</v>
      </c>
      <c r="D39" s="6"/>
      <c r="E39" s="6"/>
    </row>
    <row r="40" spans="1:5">
      <c r="A40" s="6"/>
      <c r="B40" s="3" t="s">
        <v>154</v>
      </c>
      <c r="C40" s="3" t="s">
        <v>155</v>
      </c>
      <c r="D40" s="6"/>
      <c r="E40" s="6"/>
    </row>
    <row r="41" spans="1:5">
      <c r="A41" s="6"/>
      <c r="B41" s="3" t="s">
        <v>156</v>
      </c>
      <c r="C41" s="3" t="s">
        <v>157</v>
      </c>
      <c r="D41" s="6"/>
      <c r="E41" s="6"/>
    </row>
    <row r="42" spans="1:5">
      <c r="A42" s="6"/>
      <c r="B42" s="3" t="s">
        <v>158</v>
      </c>
      <c r="C42" s="3" t="s">
        <v>159</v>
      </c>
      <c r="D42" s="6"/>
      <c r="E42" s="6"/>
    </row>
    <row r="43" spans="1:5">
      <c r="A43" s="6"/>
      <c r="B43" s="3" t="s">
        <v>160</v>
      </c>
      <c r="C43" s="3" t="s">
        <v>161</v>
      </c>
      <c r="D43" s="6"/>
      <c r="E43" s="6"/>
    </row>
    <row r="44" spans="1:5">
      <c r="A44" s="6"/>
      <c r="B44" s="3" t="s">
        <v>162</v>
      </c>
      <c r="C44" s="3" t="s">
        <v>163</v>
      </c>
      <c r="D44" s="6"/>
      <c r="E44" s="6"/>
    </row>
    <row r="45" spans="1:5">
      <c r="A45" s="6"/>
      <c r="B45" s="3" t="s">
        <v>164</v>
      </c>
      <c r="C45" s="3" t="s">
        <v>165</v>
      </c>
      <c r="D45" s="6"/>
      <c r="E45" s="6"/>
    </row>
    <row r="46" spans="1:5">
      <c r="A46" s="6"/>
      <c r="B46" s="3" t="s">
        <v>166</v>
      </c>
      <c r="C46" s="3" t="s">
        <v>167</v>
      </c>
      <c r="D46" s="6"/>
      <c r="E46" s="6"/>
    </row>
    <row r="47" spans="1:5">
      <c r="A47" s="6"/>
      <c r="B47" s="3" t="s">
        <v>168</v>
      </c>
      <c r="C47" s="3" t="s">
        <v>169</v>
      </c>
      <c r="D47" s="6"/>
      <c r="E47" s="6"/>
    </row>
    <row r="48" spans="1:5">
      <c r="A48" s="6"/>
      <c r="B48" s="3" t="s">
        <v>170</v>
      </c>
      <c r="C48" s="3" t="s">
        <v>171</v>
      </c>
      <c r="D48" s="6"/>
      <c r="E48" s="6"/>
    </row>
    <row r="49" spans="1:5">
      <c r="A49" s="6"/>
      <c r="B49" s="3" t="s">
        <v>172</v>
      </c>
      <c r="C49" s="3" t="s">
        <v>173</v>
      </c>
      <c r="D49" s="6"/>
      <c r="E49" s="6"/>
    </row>
    <row r="50" spans="1:5">
      <c r="A50" s="6"/>
      <c r="B50" s="3" t="s">
        <v>174</v>
      </c>
      <c r="C50" s="3" t="s">
        <v>175</v>
      </c>
      <c r="D50" s="6"/>
      <c r="E50" s="6"/>
    </row>
    <row r="51" spans="1:5">
      <c r="A51" s="6"/>
      <c r="B51" s="3" t="s">
        <v>176</v>
      </c>
      <c r="C51" s="3" t="s">
        <v>177</v>
      </c>
      <c r="D51" s="6"/>
      <c r="E51" s="6"/>
    </row>
    <row r="52" spans="1:5">
      <c r="A52" s="6"/>
      <c r="B52" s="3" t="s">
        <v>178</v>
      </c>
      <c r="C52" s="3" t="s">
        <v>179</v>
      </c>
      <c r="D52" s="6"/>
      <c r="E52" s="6"/>
    </row>
    <row r="53" spans="1:5">
      <c r="A53" s="6"/>
      <c r="B53" s="3" t="s">
        <v>180</v>
      </c>
      <c r="C53" s="3" t="s">
        <v>181</v>
      </c>
      <c r="D53" s="6"/>
      <c r="E53" s="6"/>
    </row>
    <row r="54" spans="1:5">
      <c r="A54" s="6"/>
      <c r="B54" s="3" t="s">
        <v>182</v>
      </c>
      <c r="C54" s="3" t="s">
        <v>183</v>
      </c>
      <c r="D54" s="6"/>
      <c r="E54" s="6"/>
    </row>
    <row r="55" spans="1:5">
      <c r="A55" s="6"/>
      <c r="B55" s="3" t="s">
        <v>184</v>
      </c>
      <c r="C55" s="3" t="s">
        <v>185</v>
      </c>
      <c r="D55" s="6"/>
      <c r="E55" s="6"/>
    </row>
    <row r="56" spans="1:5">
      <c r="A56" s="6"/>
      <c r="B56" s="3" t="s">
        <v>186</v>
      </c>
      <c r="C56" s="3" t="s">
        <v>187</v>
      </c>
      <c r="D56" s="6"/>
      <c r="E56" s="6"/>
    </row>
    <row r="57" spans="1:5">
      <c r="A57" s="6"/>
      <c r="B57" s="3" t="s">
        <v>188</v>
      </c>
      <c r="C57" s="3" t="s">
        <v>189</v>
      </c>
      <c r="D57" s="6"/>
      <c r="E57" s="6"/>
    </row>
    <row r="58" spans="1:5">
      <c r="A58" s="6"/>
      <c r="B58" s="3" t="s">
        <v>190</v>
      </c>
      <c r="C58" s="3" t="s">
        <v>191</v>
      </c>
      <c r="D58" s="6"/>
      <c r="E58" s="6"/>
    </row>
    <row r="59" spans="1:5">
      <c r="A59" s="6"/>
      <c r="B59" s="3" t="s">
        <v>192</v>
      </c>
      <c r="C59" s="3" t="s">
        <v>193</v>
      </c>
      <c r="D59" s="6"/>
      <c r="E59" s="6"/>
    </row>
    <row r="60" spans="1:5">
      <c r="A60" s="6"/>
      <c r="B60" s="3" t="s">
        <v>194</v>
      </c>
      <c r="C60" s="3" t="s">
        <v>195</v>
      </c>
      <c r="D60" s="6"/>
      <c r="E60" s="6"/>
    </row>
    <row r="61" spans="1:5">
      <c r="A61" s="6"/>
      <c r="B61" s="3" t="s">
        <v>196</v>
      </c>
      <c r="C61" s="3" t="s">
        <v>197</v>
      </c>
      <c r="D61" s="6"/>
      <c r="E61" s="6"/>
    </row>
    <row r="62" spans="1:5">
      <c r="A62" s="6"/>
      <c r="B62" s="3" t="s">
        <v>198</v>
      </c>
      <c r="C62" s="3" t="s">
        <v>199</v>
      </c>
      <c r="D62" s="6"/>
      <c r="E62" s="6"/>
    </row>
    <row r="63" spans="1:5">
      <c r="A63" s="6"/>
      <c r="B63" s="3" t="s">
        <v>200</v>
      </c>
      <c r="C63" s="3" t="s">
        <v>201</v>
      </c>
      <c r="D63" s="6"/>
      <c r="E63" s="6"/>
    </row>
    <row r="64" spans="1:5">
      <c r="A64" s="6"/>
      <c r="B64" s="3" t="s">
        <v>202</v>
      </c>
      <c r="C64" s="3" t="s">
        <v>203</v>
      </c>
      <c r="D64" s="6"/>
      <c r="E64" s="6"/>
    </row>
    <row r="65" spans="1:5">
      <c r="A65" s="6"/>
      <c r="B65" s="3" t="s">
        <v>204</v>
      </c>
      <c r="C65" s="3" t="s">
        <v>205</v>
      </c>
      <c r="D65" s="6"/>
      <c r="E65" s="6"/>
    </row>
    <row r="66" spans="1:5">
      <c r="A66" s="6"/>
      <c r="B66" s="3" t="s">
        <v>206</v>
      </c>
      <c r="C66" s="3" t="s">
        <v>207</v>
      </c>
      <c r="D66" s="6"/>
      <c r="E66" s="6"/>
    </row>
    <row r="67" spans="1:5">
      <c r="A67" s="6"/>
      <c r="B67" s="3" t="s">
        <v>208</v>
      </c>
      <c r="C67" s="3" t="s">
        <v>209</v>
      </c>
      <c r="D67" s="6"/>
      <c r="E67" s="6"/>
    </row>
    <row r="68" spans="1:5">
      <c r="A68" s="6"/>
      <c r="B68" s="3" t="s">
        <v>210</v>
      </c>
      <c r="C68" s="3" t="s">
        <v>211</v>
      </c>
      <c r="D68" s="6"/>
      <c r="E68" s="6"/>
    </row>
    <row r="69" spans="1:5">
      <c r="A69" s="6"/>
      <c r="B69" s="3" t="s">
        <v>212</v>
      </c>
      <c r="C69" s="3" t="s">
        <v>213</v>
      </c>
      <c r="D69" s="6"/>
      <c r="E69" s="6"/>
    </row>
    <row r="70" spans="1:5">
      <c r="A70" s="6"/>
      <c r="B70" s="3" t="s">
        <v>214</v>
      </c>
      <c r="C70" s="3" t="s">
        <v>215</v>
      </c>
      <c r="D70" s="6"/>
      <c r="E70" s="6"/>
    </row>
    <row r="71" spans="1:5">
      <c r="A71" s="6"/>
      <c r="B71" s="3" t="s">
        <v>216</v>
      </c>
      <c r="C71" s="3" t="s">
        <v>217</v>
      </c>
      <c r="D71" s="6"/>
      <c r="E71" s="6"/>
    </row>
    <row r="72" spans="1:5">
      <c r="A72" s="6"/>
      <c r="B72" s="3" t="s">
        <v>218</v>
      </c>
      <c r="C72" s="3" t="s">
        <v>219</v>
      </c>
      <c r="D72" s="6"/>
      <c r="E72" s="6"/>
    </row>
    <row r="73" spans="1:5">
      <c r="A73" s="6"/>
      <c r="B73" s="3" t="s">
        <v>220</v>
      </c>
      <c r="C73" s="3" t="s">
        <v>221</v>
      </c>
      <c r="D73" s="6"/>
      <c r="E73" s="6"/>
    </row>
    <row r="74" spans="1:5">
      <c r="A74" s="6"/>
      <c r="B74" s="3" t="s">
        <v>222</v>
      </c>
      <c r="C74" s="3" t="s">
        <v>223</v>
      </c>
      <c r="D74" s="6"/>
      <c r="E74" s="6"/>
    </row>
    <row r="75" spans="1:5">
      <c r="A75" s="6"/>
      <c r="B75" s="3" t="s">
        <v>224</v>
      </c>
      <c r="C75" s="3" t="s">
        <v>225</v>
      </c>
      <c r="D75" s="6"/>
      <c r="E75" s="6"/>
    </row>
    <row r="76" spans="1:5">
      <c r="A76" s="6"/>
      <c r="B76" s="3" t="s">
        <v>226</v>
      </c>
      <c r="C76" s="3" t="s">
        <v>227</v>
      </c>
      <c r="D76" s="6"/>
      <c r="E76" s="6"/>
    </row>
    <row r="77" spans="1:5">
      <c r="A77" s="6"/>
      <c r="B77" s="3" t="s">
        <v>228</v>
      </c>
      <c r="C77" s="3" t="s">
        <v>229</v>
      </c>
      <c r="D77" s="6"/>
      <c r="E77" s="6"/>
    </row>
    <row r="78" spans="1:5">
      <c r="A78" s="6"/>
      <c r="B78" s="3" t="s">
        <v>230</v>
      </c>
      <c r="C78" s="3" t="s">
        <v>231</v>
      </c>
      <c r="D78" s="6"/>
      <c r="E78" s="6"/>
    </row>
    <row r="79" spans="1:5">
      <c r="A79" s="6"/>
      <c r="B79" s="3" t="s">
        <v>232</v>
      </c>
      <c r="C79" s="3" t="s">
        <v>233</v>
      </c>
      <c r="D79" s="6"/>
      <c r="E79" s="6"/>
    </row>
    <row r="80" spans="1:5">
      <c r="A80" s="6"/>
      <c r="B80" s="3" t="s">
        <v>234</v>
      </c>
      <c r="C80" s="3" t="s">
        <v>235</v>
      </c>
      <c r="D80" s="6"/>
      <c r="E80" s="6"/>
    </row>
    <row r="81" spans="1:5">
      <c r="A81" s="6"/>
      <c r="B81" s="3" t="s">
        <v>236</v>
      </c>
      <c r="C81" s="3" t="s">
        <v>237</v>
      </c>
      <c r="D81" s="6"/>
      <c r="E81" s="6"/>
    </row>
    <row r="82" spans="1:5">
      <c r="A82" s="6"/>
      <c r="B82" s="3" t="s">
        <v>238</v>
      </c>
      <c r="C82" s="3" t="s">
        <v>239</v>
      </c>
      <c r="D82" s="6"/>
      <c r="E82" s="6"/>
    </row>
    <row r="83" spans="1:5">
      <c r="A83" s="6"/>
      <c r="B83" s="3" t="s">
        <v>240</v>
      </c>
      <c r="C83" s="3" t="s">
        <v>241</v>
      </c>
      <c r="D83" s="6"/>
      <c r="E83" s="6"/>
    </row>
    <row r="84" spans="1:5">
      <c r="A84" s="6"/>
      <c r="B84" s="3" t="s">
        <v>242</v>
      </c>
      <c r="C84" s="3" t="s">
        <v>243</v>
      </c>
      <c r="D84" s="6"/>
      <c r="E84" s="6"/>
    </row>
    <row r="85" spans="1:5">
      <c r="A85" s="6"/>
      <c r="B85" s="3" t="s">
        <v>244</v>
      </c>
      <c r="C85" s="3" t="s">
        <v>245</v>
      </c>
      <c r="D85" s="6"/>
      <c r="E85" s="6"/>
    </row>
    <row r="86" spans="1:5">
      <c r="A86" s="6"/>
      <c r="B86" s="3" t="s">
        <v>246</v>
      </c>
      <c r="C86" s="3" t="s">
        <v>247</v>
      </c>
      <c r="D86" s="6"/>
      <c r="E86" s="6"/>
    </row>
    <row r="87" spans="1:5">
      <c r="A87" s="6"/>
      <c r="B87" s="3" t="s">
        <v>248</v>
      </c>
      <c r="C87" s="3" t="s">
        <v>249</v>
      </c>
      <c r="D87" s="6"/>
      <c r="E87" s="6"/>
    </row>
    <row r="88" spans="1:5">
      <c r="A88" s="6"/>
      <c r="B88" s="3" t="s">
        <v>250</v>
      </c>
      <c r="C88" s="3" t="s">
        <v>251</v>
      </c>
      <c r="D88" s="6"/>
      <c r="E88" s="6"/>
    </row>
    <row r="89" spans="1:5">
      <c r="A89" s="6"/>
      <c r="B89" s="3" t="s">
        <v>252</v>
      </c>
      <c r="C89" s="3" t="s">
        <v>253</v>
      </c>
      <c r="D89" s="6"/>
      <c r="E89" s="6"/>
    </row>
    <row r="90" spans="1:5">
      <c r="A90" s="6"/>
      <c r="B90" s="3" t="s">
        <v>254</v>
      </c>
      <c r="C90" s="3" t="s">
        <v>255</v>
      </c>
      <c r="D90" s="6"/>
      <c r="E90" s="6"/>
    </row>
    <row r="91" spans="1:5">
      <c r="A91" s="6"/>
      <c r="B91" s="3" t="s">
        <v>256</v>
      </c>
      <c r="C91" s="3" t="s">
        <v>257</v>
      </c>
      <c r="D91" s="6"/>
      <c r="E91" s="6"/>
    </row>
    <row r="92" spans="1:5">
      <c r="A92" s="6"/>
      <c r="B92" s="3" t="s">
        <v>258</v>
      </c>
      <c r="C92" s="3" t="s">
        <v>259</v>
      </c>
      <c r="D92" s="6"/>
      <c r="E92" s="6"/>
    </row>
    <row r="93" spans="1:5">
      <c r="A93" s="6"/>
      <c r="B93" s="3" t="s">
        <v>260</v>
      </c>
      <c r="C93" s="3" t="s">
        <v>261</v>
      </c>
      <c r="D93" s="6"/>
      <c r="E93" s="6"/>
    </row>
    <row r="94" spans="1:5">
      <c r="A94" s="6"/>
      <c r="B94" s="3" t="s">
        <v>262</v>
      </c>
      <c r="C94" s="3" t="s">
        <v>263</v>
      </c>
      <c r="D94" s="6"/>
      <c r="E94" s="6"/>
    </row>
    <row r="95" spans="1:5">
      <c r="A95" s="6"/>
      <c r="B95" s="3" t="s">
        <v>264</v>
      </c>
      <c r="C95" s="3" t="s">
        <v>265</v>
      </c>
      <c r="D95" s="6"/>
      <c r="E95" s="6"/>
    </row>
    <row r="96" spans="1:5">
      <c r="A96" s="6"/>
      <c r="B96" s="3" t="s">
        <v>266</v>
      </c>
      <c r="C96" s="3" t="s">
        <v>267</v>
      </c>
      <c r="D96" s="6"/>
      <c r="E96" s="6"/>
    </row>
    <row r="97" spans="1:5">
      <c r="A97" s="6"/>
      <c r="B97" s="3" t="s">
        <v>268</v>
      </c>
      <c r="C97" s="3" t="s">
        <v>269</v>
      </c>
      <c r="D97" s="6"/>
      <c r="E97" s="6"/>
    </row>
    <row r="98" spans="1:5">
      <c r="A98" s="6"/>
      <c r="B98" s="3" t="s">
        <v>270</v>
      </c>
      <c r="C98" s="3" t="s">
        <v>271</v>
      </c>
      <c r="D98" s="6"/>
      <c r="E98" s="6"/>
    </row>
    <row r="99" spans="1:5">
      <c r="A99" s="6"/>
      <c r="B99" s="3" t="s">
        <v>272</v>
      </c>
      <c r="C99" s="3" t="s">
        <v>273</v>
      </c>
      <c r="D99" s="6"/>
      <c r="E99" s="6"/>
    </row>
    <row r="100" spans="1:5">
      <c r="A100" s="6"/>
      <c r="B100" s="3" t="s">
        <v>274</v>
      </c>
      <c r="C100" s="3" t="s">
        <v>275</v>
      </c>
      <c r="D100" s="6"/>
      <c r="E100" s="6"/>
    </row>
    <row r="101" spans="1:5">
      <c r="A101" s="6"/>
      <c r="B101" s="3" t="s">
        <v>276</v>
      </c>
      <c r="C101" s="3" t="s">
        <v>277</v>
      </c>
      <c r="D101" s="6"/>
      <c r="E101" s="6"/>
    </row>
    <row r="102" spans="1:5">
      <c r="A102" s="6"/>
      <c r="B102" s="3" t="s">
        <v>278</v>
      </c>
      <c r="C102" s="3" t="s">
        <v>279</v>
      </c>
      <c r="D102" s="6"/>
      <c r="E102" s="6"/>
    </row>
    <row r="103" spans="1:5">
      <c r="A103" s="6"/>
      <c r="B103" s="3" t="s">
        <v>280</v>
      </c>
      <c r="C103" s="3" t="s">
        <v>281</v>
      </c>
      <c r="D103" s="6"/>
      <c r="E103" s="6"/>
    </row>
    <row r="104" spans="1:5">
      <c r="A104" s="6"/>
      <c r="B104" s="3" t="s">
        <v>282</v>
      </c>
      <c r="C104" s="3" t="s">
        <v>283</v>
      </c>
      <c r="D104" s="6"/>
      <c r="E104" s="6"/>
    </row>
    <row r="105" spans="1:5">
      <c r="A105" s="6"/>
      <c r="B105" s="3" t="s">
        <v>284</v>
      </c>
      <c r="C105" s="3" t="s">
        <v>285</v>
      </c>
      <c r="D105" s="6"/>
      <c r="E105" s="6"/>
    </row>
    <row r="106" spans="1:5">
      <c r="A106" s="6"/>
      <c r="B106" s="3" t="s">
        <v>286</v>
      </c>
      <c r="C106" s="3" t="s">
        <v>287</v>
      </c>
      <c r="D106" s="6"/>
      <c r="E106" s="6"/>
    </row>
    <row r="107" spans="1:5">
      <c r="A107" s="6"/>
      <c r="B107" s="3" t="s">
        <v>288</v>
      </c>
      <c r="D107" s="6"/>
      <c r="E107" s="6"/>
    </row>
    <row r="108" spans="1:5">
      <c r="A108" s="6"/>
      <c r="B108" s="3" t="s">
        <v>289</v>
      </c>
      <c r="D108" s="6"/>
      <c r="E108" s="6"/>
    </row>
    <row r="109" spans="1:5">
      <c r="A109" s="6"/>
      <c r="B109" s="3" t="s">
        <v>290</v>
      </c>
      <c r="D109" s="6"/>
      <c r="E109" s="6"/>
    </row>
    <row r="110" spans="1:5">
      <c r="A110" s="6"/>
      <c r="B110" s="3" t="s">
        <v>291</v>
      </c>
      <c r="D110" s="6"/>
      <c r="E110" s="6"/>
    </row>
    <row r="111" spans="1:5">
      <c r="A111" s="6"/>
      <c r="B111" s="3" t="s">
        <v>292</v>
      </c>
      <c r="D111" s="6"/>
      <c r="E111" s="6"/>
    </row>
    <row r="112" spans="1:5">
      <c r="A112" s="6"/>
      <c r="B112" s="3" t="s">
        <v>293</v>
      </c>
      <c r="D112" s="6"/>
      <c r="E112" s="6"/>
    </row>
    <row r="113" spans="1:5">
      <c r="A113" s="6"/>
      <c r="B113" s="3" t="s">
        <v>294</v>
      </c>
      <c r="D113" s="6"/>
      <c r="E113" s="6"/>
    </row>
    <row r="114" spans="1:5">
      <c r="A114" s="6"/>
      <c r="B114" s="3" t="s">
        <v>295</v>
      </c>
      <c r="D114" s="6"/>
      <c r="E114" s="6"/>
    </row>
    <row r="115" spans="1:5">
      <c r="A115" s="6"/>
      <c r="B115" s="3" t="s">
        <v>296</v>
      </c>
      <c r="D115" s="6"/>
      <c r="E115" s="6"/>
    </row>
    <row r="116" spans="1:5">
      <c r="A116" s="6"/>
      <c r="B116" s="3" t="s">
        <v>297</v>
      </c>
      <c r="D116" s="6"/>
      <c r="E116" s="6"/>
    </row>
    <row r="117" spans="1:5">
      <c r="A117" s="6"/>
      <c r="B117" s="3" t="s">
        <v>298</v>
      </c>
      <c r="D117" s="6"/>
      <c r="E117" s="6"/>
    </row>
    <row r="118" spans="1:5">
      <c r="A118" s="6"/>
      <c r="B118" s="3" t="s">
        <v>299</v>
      </c>
      <c r="D118" s="6"/>
      <c r="E118" s="6"/>
    </row>
    <row r="119" spans="1:5">
      <c r="A119" s="6"/>
      <c r="B119" s="3" t="s">
        <v>300</v>
      </c>
      <c r="D119" s="6"/>
      <c r="E119" s="6"/>
    </row>
    <row r="120" spans="1:5">
      <c r="A120" s="6"/>
      <c r="B120" s="3" t="s">
        <v>301</v>
      </c>
      <c r="D120" s="6"/>
      <c r="E120" s="6"/>
    </row>
    <row r="121" spans="1:5">
      <c r="A121" s="6"/>
      <c r="B121" s="3" t="s">
        <v>302</v>
      </c>
      <c r="D121" s="6"/>
      <c r="E121" s="6"/>
    </row>
    <row r="122" spans="1:5">
      <c r="A122" s="6"/>
      <c r="B122" s="3" t="s">
        <v>303</v>
      </c>
      <c r="D122" s="6"/>
      <c r="E122" s="6"/>
    </row>
    <row r="123" spans="1:5">
      <c r="A123" s="6"/>
      <c r="B123" s="3" t="s">
        <v>304</v>
      </c>
      <c r="D123" s="6"/>
      <c r="E123" s="6"/>
    </row>
    <row r="124" spans="1:5">
      <c r="A124" s="6"/>
      <c r="B124" s="3" t="s">
        <v>305</v>
      </c>
      <c r="D124" s="6"/>
      <c r="E124" s="6"/>
    </row>
    <row r="125" spans="1:5">
      <c r="A125" s="6"/>
      <c r="B125" s="3" t="s">
        <v>306</v>
      </c>
      <c r="D125" s="6"/>
      <c r="E125" s="6"/>
    </row>
    <row r="126" spans="1:5">
      <c r="A126" s="6"/>
      <c r="B126" s="3" t="s">
        <v>307</v>
      </c>
      <c r="D126" s="6"/>
      <c r="E126" s="6"/>
    </row>
    <row r="127" spans="1:5">
      <c r="A127" s="6"/>
      <c r="B127" s="3" t="s">
        <v>308</v>
      </c>
      <c r="D127" s="6"/>
      <c r="E127" s="6"/>
    </row>
    <row r="128" spans="1:5">
      <c r="A128" s="6"/>
      <c r="B128" s="3" t="s">
        <v>309</v>
      </c>
      <c r="D128" s="6"/>
      <c r="E128" s="6"/>
    </row>
    <row r="129" spans="1:5">
      <c r="A129" s="6"/>
      <c r="B129" s="3" t="s">
        <v>310</v>
      </c>
      <c r="D129" s="6"/>
      <c r="E129" s="6"/>
    </row>
    <row r="130" spans="1:5">
      <c r="A130" s="6"/>
      <c r="B130" s="3" t="s">
        <v>311</v>
      </c>
      <c r="D130" s="6"/>
      <c r="E130" s="6"/>
    </row>
    <row r="131" spans="1:5">
      <c r="A131" s="6"/>
      <c r="B131" s="3" t="s">
        <v>312</v>
      </c>
      <c r="D131" s="6"/>
      <c r="E131" s="6"/>
    </row>
    <row r="132" spans="1:5">
      <c r="A132" s="6"/>
      <c r="B132" s="3" t="s">
        <v>313</v>
      </c>
      <c r="D132" s="6"/>
      <c r="E132" s="6"/>
    </row>
    <row r="133" spans="1:5">
      <c r="A133" s="6"/>
      <c r="B133" s="3" t="s">
        <v>314</v>
      </c>
      <c r="D133" s="6"/>
      <c r="E133" s="6"/>
    </row>
    <row r="134" spans="1:5">
      <c r="A134" s="6"/>
      <c r="B134" s="3" t="s">
        <v>315</v>
      </c>
      <c r="D134" s="6"/>
      <c r="E134" s="6"/>
    </row>
    <row r="135" spans="1:5">
      <c r="A135" s="6"/>
      <c r="B135" s="3" t="s">
        <v>316</v>
      </c>
      <c r="D135" s="6"/>
      <c r="E135" s="6"/>
    </row>
    <row r="136" spans="1:5">
      <c r="A136" s="6"/>
      <c r="B136" s="3" t="s">
        <v>317</v>
      </c>
      <c r="D136" s="6"/>
      <c r="E136" s="6"/>
    </row>
    <row r="137" spans="1:5">
      <c r="A137" s="6"/>
      <c r="B137" s="3" t="s">
        <v>318</v>
      </c>
      <c r="D137" s="6"/>
      <c r="E137" s="6"/>
    </row>
    <row r="138" spans="1:5">
      <c r="A138" s="6"/>
      <c r="B138" s="3" t="s">
        <v>319</v>
      </c>
      <c r="D138" s="6"/>
      <c r="E138" s="6"/>
    </row>
    <row r="139" spans="1:5">
      <c r="A139" s="6"/>
      <c r="B139" s="3" t="s">
        <v>320</v>
      </c>
      <c r="D139" s="6"/>
      <c r="E139" s="6"/>
    </row>
    <row r="140" spans="1:5">
      <c r="A140" s="6"/>
      <c r="B140" s="3" t="s">
        <v>321</v>
      </c>
      <c r="D140" s="6"/>
      <c r="E140" s="6"/>
    </row>
    <row r="141" spans="1:5">
      <c r="A141" s="6"/>
      <c r="B141" s="3" t="s">
        <v>322</v>
      </c>
      <c r="D141" s="6"/>
      <c r="E141" s="6"/>
    </row>
    <row r="142" spans="1:5">
      <c r="A142" s="6"/>
      <c r="B142" s="3" t="s">
        <v>323</v>
      </c>
      <c r="D142" s="6"/>
      <c r="E142" s="6"/>
    </row>
    <row r="143" spans="1:5">
      <c r="A143" s="6"/>
      <c r="B143" s="3" t="s">
        <v>324</v>
      </c>
      <c r="D143" s="6"/>
      <c r="E143" s="6"/>
    </row>
    <row r="144" spans="1:5">
      <c r="A144" s="6"/>
      <c r="B144" s="3" t="s">
        <v>325</v>
      </c>
      <c r="D144" s="6"/>
      <c r="E144" s="6"/>
    </row>
    <row r="145" spans="1:5">
      <c r="A145" s="6"/>
      <c r="B145" s="3" t="s">
        <v>326</v>
      </c>
      <c r="D145" s="6"/>
      <c r="E145" s="6"/>
    </row>
    <row r="146" spans="1:5">
      <c r="A146" s="6"/>
      <c r="B146" s="3" t="s">
        <v>327</v>
      </c>
      <c r="D146" s="6"/>
      <c r="E146" s="6"/>
    </row>
    <row r="147" spans="1:5">
      <c r="A147" s="6"/>
      <c r="B147" s="3" t="s">
        <v>328</v>
      </c>
      <c r="D147" s="6"/>
      <c r="E147" s="6"/>
    </row>
    <row r="148" spans="1:5">
      <c r="A148" s="6"/>
      <c r="B148" s="3" t="s">
        <v>329</v>
      </c>
      <c r="D148" s="6"/>
      <c r="E148" s="6"/>
    </row>
    <row r="149" spans="1:5">
      <c r="A149" s="6"/>
      <c r="B149" s="3" t="s">
        <v>330</v>
      </c>
      <c r="D149" s="6"/>
      <c r="E149" s="6"/>
    </row>
    <row r="150" spans="1:5">
      <c r="A150" s="6"/>
      <c r="B150" s="3" t="s">
        <v>331</v>
      </c>
      <c r="D150" s="6"/>
      <c r="E150" s="6"/>
    </row>
    <row r="151" spans="1:5">
      <c r="A151" s="6"/>
      <c r="B151" s="3" t="s">
        <v>332</v>
      </c>
      <c r="D151" s="6"/>
      <c r="E151" s="6"/>
    </row>
    <row r="152" spans="1:5">
      <c r="A152" s="6"/>
      <c r="B152" s="3" t="s">
        <v>333</v>
      </c>
      <c r="D152" s="6"/>
      <c r="E152" s="6"/>
    </row>
    <row r="153" spans="1:5">
      <c r="A153" s="6"/>
      <c r="B153" s="3" t="s">
        <v>334</v>
      </c>
      <c r="D153" s="6"/>
      <c r="E153" s="6"/>
    </row>
    <row r="154" spans="1:5">
      <c r="A154" s="6"/>
      <c r="B154" s="3" t="s">
        <v>335</v>
      </c>
      <c r="D154" s="6"/>
      <c r="E154" s="6"/>
    </row>
    <row r="155" spans="1:5">
      <c r="A155" s="6"/>
      <c r="B155" s="3" t="s">
        <v>336</v>
      </c>
      <c r="D155" s="6"/>
      <c r="E155" s="6"/>
    </row>
    <row r="156" spans="1:5">
      <c r="A156" s="6"/>
      <c r="B156" s="3" t="s">
        <v>337</v>
      </c>
      <c r="D156" s="6"/>
      <c r="E156" s="6"/>
    </row>
    <row r="157" spans="1:5">
      <c r="A157" s="6"/>
      <c r="B157" s="3" t="s">
        <v>338</v>
      </c>
      <c r="D157" s="6"/>
      <c r="E157" s="6"/>
    </row>
    <row r="158" spans="1:5">
      <c r="A158" s="6"/>
      <c r="B158" s="3" t="s">
        <v>339</v>
      </c>
      <c r="D158" s="6"/>
      <c r="E158" s="6"/>
    </row>
    <row r="159" spans="1:5">
      <c r="A159" s="6"/>
      <c r="B159" s="3" t="s">
        <v>340</v>
      </c>
      <c r="D159" s="6"/>
      <c r="E159" s="6"/>
    </row>
    <row r="160" spans="1:5">
      <c r="A160" s="6"/>
      <c r="B160" s="3" t="s">
        <v>341</v>
      </c>
      <c r="D160" s="6"/>
      <c r="E160" s="6"/>
    </row>
    <row r="161" spans="1:5">
      <c r="A161" s="6"/>
      <c r="B161" s="3" t="s">
        <v>342</v>
      </c>
      <c r="D161" s="6"/>
      <c r="E161" s="6"/>
    </row>
    <row r="162" spans="1:5">
      <c r="A162" s="6"/>
      <c r="B162" s="3" t="s">
        <v>343</v>
      </c>
      <c r="D162" s="6"/>
      <c r="E162" s="6"/>
    </row>
    <row r="163" spans="1:5">
      <c r="A163" s="6"/>
      <c r="B163" s="3" t="s">
        <v>344</v>
      </c>
      <c r="D163" s="6"/>
      <c r="E163" s="6"/>
    </row>
    <row r="164" spans="1:5">
      <c r="A164" s="6"/>
      <c r="B164" s="3" t="s">
        <v>345</v>
      </c>
      <c r="D164" s="6"/>
      <c r="E164" s="6"/>
    </row>
    <row r="165" spans="1:5">
      <c r="A165" s="6"/>
      <c r="B165" s="3" t="s">
        <v>346</v>
      </c>
      <c r="D165" s="6"/>
      <c r="E165" s="6"/>
    </row>
    <row r="166" spans="1:5">
      <c r="A166" s="6"/>
      <c r="B166" s="3" t="s">
        <v>347</v>
      </c>
      <c r="D166" s="6"/>
      <c r="E166" s="6"/>
    </row>
    <row r="167" spans="1:5">
      <c r="A167" s="6"/>
      <c r="B167" s="3" t="s">
        <v>348</v>
      </c>
      <c r="D167" s="6"/>
      <c r="E167" s="6"/>
    </row>
    <row r="168" spans="1:5">
      <c r="A168" s="6"/>
      <c r="B168" s="3" t="s">
        <v>349</v>
      </c>
      <c r="D168" s="6"/>
      <c r="E168" s="6"/>
    </row>
    <row r="169" spans="1:5">
      <c r="A169" s="6"/>
      <c r="B169" s="3" t="s">
        <v>350</v>
      </c>
      <c r="D169" s="6"/>
      <c r="E169" s="6"/>
    </row>
    <row r="170" spans="1:5">
      <c r="A170" s="6"/>
      <c r="B170" s="3" t="s">
        <v>351</v>
      </c>
      <c r="D170" s="6"/>
      <c r="E170" s="6"/>
    </row>
    <row r="171" spans="1:5">
      <c r="A171" s="6"/>
      <c r="B171" s="3" t="s">
        <v>352</v>
      </c>
      <c r="D171" s="6"/>
      <c r="E171" s="6"/>
    </row>
    <row r="172" spans="1:5">
      <c r="A172" s="6"/>
      <c r="B172" s="3" t="s">
        <v>353</v>
      </c>
      <c r="D172" s="6"/>
      <c r="E172" s="6"/>
    </row>
    <row r="173" spans="1:5">
      <c r="A173" s="6"/>
      <c r="B173" s="3" t="s">
        <v>354</v>
      </c>
      <c r="D173" s="6"/>
      <c r="E173" s="6"/>
    </row>
    <row r="174" spans="1:5">
      <c r="A174" s="6"/>
      <c r="B174" s="3" t="s">
        <v>355</v>
      </c>
      <c r="D174" s="6"/>
      <c r="E174" s="6"/>
    </row>
    <row r="175" spans="1:5">
      <c r="A175" s="6"/>
      <c r="B175" s="3" t="s">
        <v>356</v>
      </c>
      <c r="D175" s="6"/>
      <c r="E175" s="6"/>
    </row>
    <row r="176" spans="1:5">
      <c r="A176" s="6"/>
      <c r="B176" s="3" t="s">
        <v>357</v>
      </c>
      <c r="D176" s="6"/>
      <c r="E176" s="6"/>
    </row>
    <row r="177" spans="1:5">
      <c r="A177" s="6"/>
      <c r="B177" s="3" t="s">
        <v>358</v>
      </c>
      <c r="D177" s="6"/>
      <c r="E177" s="6"/>
    </row>
    <row r="178" spans="1:5">
      <c r="A178" s="6"/>
      <c r="B178" s="3" t="s">
        <v>359</v>
      </c>
      <c r="D178" s="6"/>
      <c r="E178" s="6"/>
    </row>
    <row r="179" spans="1:5">
      <c r="A179" s="6"/>
      <c r="B179" s="3" t="s">
        <v>360</v>
      </c>
      <c r="D179" s="6"/>
      <c r="E179" s="6"/>
    </row>
    <row r="180" spans="1:5">
      <c r="A180" s="6"/>
      <c r="B180" s="3" t="s">
        <v>361</v>
      </c>
      <c r="D180" s="6"/>
      <c r="E180" s="6"/>
    </row>
    <row r="181" spans="1:5">
      <c r="A181" s="6"/>
      <c r="B181" s="3" t="s">
        <v>362</v>
      </c>
      <c r="D181" s="6"/>
      <c r="E181" s="6"/>
    </row>
    <row r="182" spans="1:5">
      <c r="A182" s="6"/>
      <c r="B182" s="3" t="s">
        <v>363</v>
      </c>
      <c r="D182" s="6"/>
      <c r="E182" s="6"/>
    </row>
    <row r="183" spans="1:5">
      <c r="A183" s="6"/>
      <c r="B183" s="3" t="s">
        <v>364</v>
      </c>
      <c r="D183" s="6"/>
      <c r="E183" s="6"/>
    </row>
    <row r="184" spans="1:5">
      <c r="A184" s="6"/>
      <c r="B184" s="3" t="s">
        <v>365</v>
      </c>
      <c r="D184" s="6"/>
      <c r="E184" s="6"/>
    </row>
    <row r="185" spans="1:5">
      <c r="A185" s="6"/>
      <c r="B185" s="3" t="s">
        <v>366</v>
      </c>
      <c r="D185" s="6"/>
      <c r="E185" s="6"/>
    </row>
    <row r="186" spans="1:5">
      <c r="A186" s="6"/>
      <c r="B186" s="3" t="s">
        <v>367</v>
      </c>
      <c r="D186" s="6"/>
      <c r="E186" s="6"/>
    </row>
    <row r="187" spans="1:5">
      <c r="A187" s="6"/>
      <c r="B187" s="3" t="s">
        <v>368</v>
      </c>
      <c r="D187" s="6"/>
      <c r="E187" s="6"/>
    </row>
    <row r="188" spans="1:5">
      <c r="A188" s="6"/>
      <c r="B188" s="3" t="s">
        <v>369</v>
      </c>
      <c r="D188" s="6"/>
      <c r="E188" s="6"/>
    </row>
    <row r="189" spans="1:5">
      <c r="A189" s="6"/>
      <c r="B189" s="3" t="s">
        <v>370</v>
      </c>
      <c r="D189" s="6"/>
      <c r="E189" s="6"/>
    </row>
    <row r="190" spans="1:5">
      <c r="A190" s="6"/>
      <c r="B190" s="3" t="s">
        <v>371</v>
      </c>
      <c r="D190" s="6"/>
      <c r="E190" s="6"/>
    </row>
    <row r="191" spans="1:5">
      <c r="A191" s="6"/>
      <c r="B191" s="3" t="s">
        <v>372</v>
      </c>
      <c r="D191" s="6"/>
      <c r="E191" s="6"/>
    </row>
    <row r="192" spans="1:5">
      <c r="A192" s="6"/>
      <c r="B192" s="3" t="s">
        <v>373</v>
      </c>
      <c r="D192" s="6"/>
      <c r="E192" s="6"/>
    </row>
    <row r="193" spans="1:5">
      <c r="A193" s="6"/>
      <c r="B193" s="3" t="s">
        <v>374</v>
      </c>
      <c r="D193" s="6"/>
      <c r="E193" s="6"/>
    </row>
    <row r="194" spans="1:5">
      <c r="A194" s="6"/>
      <c r="B194" s="3" t="s">
        <v>375</v>
      </c>
      <c r="D194" s="6"/>
      <c r="E194" s="6"/>
    </row>
    <row r="195" spans="1:5">
      <c r="A195" s="6"/>
      <c r="B195" s="3" t="s">
        <v>376</v>
      </c>
      <c r="D195" s="6"/>
      <c r="E195" s="6"/>
    </row>
    <row r="196" spans="1:5">
      <c r="A196" s="6"/>
      <c r="B196" s="3" t="s">
        <v>377</v>
      </c>
      <c r="D196" s="6"/>
      <c r="E196" s="6"/>
    </row>
    <row r="197" spans="1:5">
      <c r="A197" s="6"/>
      <c r="B197" s="3" t="s">
        <v>378</v>
      </c>
      <c r="D197" s="6"/>
      <c r="E197" s="6"/>
    </row>
    <row r="198" spans="1:5">
      <c r="A198" s="6"/>
      <c r="B198" s="3" t="s">
        <v>379</v>
      </c>
      <c r="D198" s="6"/>
      <c r="E198" s="6"/>
    </row>
    <row r="199" spans="1:5">
      <c r="A199" s="6"/>
      <c r="B199" s="3" t="s">
        <v>380</v>
      </c>
      <c r="D199" s="6"/>
      <c r="E199" s="6"/>
    </row>
    <row r="200" spans="1:5">
      <c r="A200" s="6"/>
      <c r="B200" s="3" t="s">
        <v>381</v>
      </c>
      <c r="D200" s="6"/>
      <c r="E200" s="6"/>
    </row>
    <row r="201" spans="1:5">
      <c r="A201" s="6"/>
      <c r="B201" s="3" t="s">
        <v>382</v>
      </c>
      <c r="D201" s="6"/>
      <c r="E201" s="6"/>
    </row>
    <row r="202" spans="1:5">
      <c r="A202" s="6"/>
      <c r="B202" s="3" t="s">
        <v>383</v>
      </c>
      <c r="D202" s="6"/>
      <c r="E202" s="6"/>
    </row>
    <row r="203" spans="1:5">
      <c r="A203" s="6"/>
      <c r="B203" s="3" t="s">
        <v>384</v>
      </c>
      <c r="D203" s="6"/>
      <c r="E203" s="6"/>
    </row>
    <row r="204" spans="1:5">
      <c r="A204" s="6"/>
      <c r="B204" s="3" t="s">
        <v>385</v>
      </c>
      <c r="D204" s="6"/>
      <c r="E204" s="6"/>
    </row>
    <row r="205" spans="1:5">
      <c r="A205" s="6"/>
      <c r="B205" s="3" t="s">
        <v>386</v>
      </c>
      <c r="D205" s="6"/>
      <c r="E205" s="6"/>
    </row>
    <row r="206" spans="1:5">
      <c r="A206" s="6"/>
      <c r="B206" s="3" t="s">
        <v>387</v>
      </c>
      <c r="D206" s="6"/>
      <c r="E206" s="6"/>
    </row>
    <row r="207" spans="1:5">
      <c r="A207" s="6"/>
      <c r="B207" s="3" t="s">
        <v>388</v>
      </c>
      <c r="D207" s="6"/>
      <c r="E207" s="6"/>
    </row>
    <row r="208" spans="1:5">
      <c r="A208" s="6"/>
      <c r="B208" s="3" t="s">
        <v>389</v>
      </c>
      <c r="D208" s="6"/>
      <c r="E208" s="6"/>
    </row>
    <row r="209" spans="1:5">
      <c r="A209" s="6"/>
      <c r="B209" s="3" t="s">
        <v>390</v>
      </c>
      <c r="D209" s="6"/>
      <c r="E209" s="6"/>
    </row>
    <row r="210" spans="1:5">
      <c r="A210" s="6"/>
      <c r="B210" s="3" t="s">
        <v>391</v>
      </c>
      <c r="D210" s="6"/>
      <c r="E210" s="6"/>
    </row>
    <row r="211" spans="1:5">
      <c r="A211" s="6"/>
      <c r="B211" s="3" t="s">
        <v>392</v>
      </c>
      <c r="D211" s="6"/>
      <c r="E211" s="6"/>
    </row>
    <row r="212" spans="1:5">
      <c r="A212" s="6"/>
      <c r="B212" s="3" t="s">
        <v>393</v>
      </c>
      <c r="D212" s="6"/>
      <c r="E212" s="6"/>
    </row>
    <row r="213" spans="1:5">
      <c r="A213" s="6"/>
      <c r="B213" s="3" t="s">
        <v>394</v>
      </c>
      <c r="D213" s="6"/>
      <c r="E213" s="6"/>
    </row>
    <row r="214" spans="1:5">
      <c r="A214" s="6"/>
      <c r="B214" s="3" t="s">
        <v>395</v>
      </c>
      <c r="D214" s="6"/>
      <c r="E214" s="6"/>
    </row>
    <row r="215" spans="1:5">
      <c r="A215" s="6"/>
      <c r="B215" s="3" t="s">
        <v>396</v>
      </c>
      <c r="D215" s="6"/>
      <c r="E215" s="6"/>
    </row>
    <row r="216" spans="1:5">
      <c r="A216" s="6"/>
      <c r="B216" s="3" t="s">
        <v>397</v>
      </c>
      <c r="D216" s="6"/>
      <c r="E216" s="6"/>
    </row>
    <row r="217" spans="1:5">
      <c r="A217" s="6"/>
      <c r="B217" s="3" t="s">
        <v>398</v>
      </c>
      <c r="D217" s="6"/>
      <c r="E217" s="6"/>
    </row>
    <row r="218" spans="1:5">
      <c r="A218" s="6"/>
      <c r="B218" s="3" t="s">
        <v>399</v>
      </c>
      <c r="D218" s="6"/>
      <c r="E218" s="6"/>
    </row>
    <row r="219" spans="1:5">
      <c r="A219" s="6"/>
      <c r="B219" s="3" t="s">
        <v>400</v>
      </c>
      <c r="D219" s="6"/>
      <c r="E219" s="6"/>
    </row>
    <row r="220" spans="1:5">
      <c r="A220" s="6"/>
      <c r="B220" s="3" t="s">
        <v>401</v>
      </c>
      <c r="D220" s="6"/>
      <c r="E220" s="6"/>
    </row>
    <row r="221" spans="1:5">
      <c r="A221" s="6"/>
      <c r="B221" s="3" t="s">
        <v>402</v>
      </c>
      <c r="D221" s="6"/>
      <c r="E221" s="6"/>
    </row>
    <row r="222" spans="1:5">
      <c r="A222" s="6"/>
      <c r="B222" s="3" t="s">
        <v>403</v>
      </c>
      <c r="D222" s="6"/>
      <c r="E222" s="6"/>
    </row>
    <row r="223" spans="1:5">
      <c r="A223" s="6"/>
      <c r="B223" s="3" t="s">
        <v>404</v>
      </c>
      <c r="D223" s="6"/>
      <c r="E223" s="6"/>
    </row>
    <row r="224" spans="1:5">
      <c r="A224" s="6"/>
      <c r="B224" s="3" t="s">
        <v>405</v>
      </c>
      <c r="D224" s="6"/>
      <c r="E224" s="6"/>
    </row>
    <row r="225" spans="1:5">
      <c r="A225" s="6"/>
      <c r="B225" s="3" t="s">
        <v>406</v>
      </c>
      <c r="D225" s="6"/>
      <c r="E225" s="6"/>
    </row>
    <row r="226" spans="1:5">
      <c r="A226" s="6"/>
      <c r="B226" s="3" t="s">
        <v>407</v>
      </c>
      <c r="D226" s="6"/>
      <c r="E226" s="6"/>
    </row>
    <row r="227" spans="1:5">
      <c r="A227" s="6"/>
      <c r="B227" s="3" t="s">
        <v>408</v>
      </c>
      <c r="D227" s="6"/>
      <c r="E227" s="6"/>
    </row>
    <row r="228" spans="1:5">
      <c r="A228" s="6"/>
      <c r="B228" s="3" t="s">
        <v>409</v>
      </c>
      <c r="D228" s="6"/>
      <c r="E228" s="6"/>
    </row>
    <row r="229" spans="1:5">
      <c r="A229" s="6"/>
      <c r="B229" s="3" t="s">
        <v>410</v>
      </c>
      <c r="D229" s="6"/>
      <c r="E229" s="6"/>
    </row>
    <row r="230" spans="1:5">
      <c r="A230" s="6"/>
      <c r="B230" s="3" t="s">
        <v>411</v>
      </c>
      <c r="D230" s="6"/>
      <c r="E230" s="6"/>
    </row>
    <row r="231" spans="1:5">
      <c r="A231" s="6"/>
      <c r="B231" s="3" t="s">
        <v>412</v>
      </c>
      <c r="D231" s="6"/>
      <c r="E231" s="6"/>
    </row>
    <row r="232" spans="1:5">
      <c r="A232" s="6"/>
      <c r="B232" s="3" t="s">
        <v>413</v>
      </c>
      <c r="D232" s="6"/>
      <c r="E232" s="6"/>
    </row>
    <row r="233" spans="1:5">
      <c r="A233" s="6"/>
      <c r="B233" s="3" t="s">
        <v>414</v>
      </c>
      <c r="D233" s="6"/>
      <c r="E233" s="6"/>
    </row>
    <row r="234" spans="1:5">
      <c r="A234" s="6"/>
      <c r="B234" s="3" t="s">
        <v>415</v>
      </c>
      <c r="D234" s="6"/>
      <c r="E234" s="6"/>
    </row>
    <row r="235" spans="1:5">
      <c r="A235" s="6"/>
      <c r="B235" s="3" t="s">
        <v>416</v>
      </c>
      <c r="D235" s="6"/>
      <c r="E235" s="6"/>
    </row>
    <row r="236" spans="1:5">
      <c r="A236" s="6"/>
      <c r="B236" s="3" t="s">
        <v>417</v>
      </c>
      <c r="D236" s="6"/>
      <c r="E236" s="6"/>
    </row>
    <row r="237" spans="1:5">
      <c r="A237" s="6"/>
      <c r="B237" s="3" t="s">
        <v>418</v>
      </c>
      <c r="D237" s="6"/>
      <c r="E237" s="6"/>
    </row>
    <row r="238" spans="1:5">
      <c r="A238" s="6"/>
      <c r="B238" s="3" t="s">
        <v>419</v>
      </c>
      <c r="D238" s="6"/>
      <c r="E238" s="6"/>
    </row>
    <row r="239" spans="1:5">
      <c r="A239" s="6"/>
      <c r="B239" s="3" t="s">
        <v>420</v>
      </c>
      <c r="D239" s="6"/>
      <c r="E239" s="6"/>
    </row>
    <row r="240" spans="1:5">
      <c r="A240" s="6"/>
      <c r="B240" s="3" t="s">
        <v>421</v>
      </c>
      <c r="D240" s="6"/>
      <c r="E240" s="6"/>
    </row>
    <row r="241" spans="1:5">
      <c r="A241" s="6"/>
      <c r="B241" s="3" t="s">
        <v>422</v>
      </c>
      <c r="D241" s="6"/>
      <c r="E241" s="6"/>
    </row>
    <row r="242" spans="1:5">
      <c r="A242" s="6"/>
      <c r="B242" s="3" t="s">
        <v>50</v>
      </c>
      <c r="D242" s="6"/>
      <c r="E242" s="6"/>
    </row>
  </sheetData>
  <phoneticPr fontId="28" type="noConversion"/>
  <pageMargins left="0.75" right="0.75" top="1" bottom="1" header="0.51180555555555596" footer="0.511805555555555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结费单</vt:lpstr>
      <vt:lpstr>工资账单</vt:lpstr>
      <vt:lpstr>填写范围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wsj吴施杰(北京)</dc:creator>
  <cp:lastModifiedBy>刘柳</cp:lastModifiedBy>
  <dcterms:created xsi:type="dcterms:W3CDTF">2015-06-05T18:19:00Z</dcterms:created>
  <dcterms:modified xsi:type="dcterms:W3CDTF">2021-06-18T13:12:02Z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2052-11.1.0.9999</vt:lpwstr>
  </property>
</Properties>
</file>