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<sst xmlns="http://schemas.openxmlformats.org/spreadsheetml/2006/main" count="69" uniqueCount="60">
  <si>
    <t>序号</t>
  </si>
  <si>
    <t>合同单位</t>
  </si>
  <si>
    <t>成本归属</t>
  </si>
  <si>
    <t>姓名</t>
  </si>
  <si>
    <t>身份证号</t>
  </si>
  <si>
    <t>手机号码</t>
  </si>
  <si>
    <t>工种</t>
  </si>
  <si>
    <t>开始日期</t>
  </si>
  <si>
    <t>结束日期</t>
  </si>
  <si>
    <t>工作
天数</t>
  </si>
  <si>
    <t>日工资</t>
  </si>
  <si>
    <t>工资合计</t>
  </si>
  <si>
    <t>个税</t>
  </si>
  <si>
    <t>实发金额</t>
  </si>
  <si>
    <t>备注</t>
  </si>
  <si>
    <t>开户行</t>
  </si>
  <si>
    <t>卡号</t>
  </si>
  <si>
    <t>经办</t>
  </si>
  <si>
    <t>出勤记录</t>
  </si>
  <si>
    <t>3月8日</t>
  </si>
  <si>
    <t>3月9日</t>
  </si>
  <si>
    <t>3月10日</t>
  </si>
  <si>
    <t>3月11日</t>
  </si>
  <si>
    <t>3月12日</t>
  </si>
  <si>
    <t>3月13日</t>
  </si>
  <si>
    <t>3月14日</t>
  </si>
  <si>
    <t>3月15日</t>
  </si>
  <si>
    <t>3月16日</t>
  </si>
  <si>
    <t>3月17日</t>
  </si>
  <si>
    <t>3月18日</t>
  </si>
  <si>
    <t>3月19日</t>
  </si>
  <si>
    <t>3月20日</t>
  </si>
  <si>
    <t>3月21日</t>
  </si>
  <si>
    <t>3月22日</t>
  </si>
  <si>
    <t>3月23日</t>
  </si>
  <si>
    <t>3月24日</t>
  </si>
  <si>
    <t>3月25日</t>
  </si>
  <si>
    <t>3月27日</t>
  </si>
  <si>
    <t>3月28日</t>
  </si>
  <si>
    <t>3月29日</t>
  </si>
  <si>
    <t>德兴市腾翔建筑服务部</t>
  </si>
  <si>
    <t>新疆华泰溴化锂机组维修</t>
  </si>
  <si>
    <t>李立新</t>
  </si>
  <si>
    <t>320706196703271535</t>
  </si>
  <si>
    <t>管工</t>
  </si>
  <si>
    <t>2021/3/8</t>
  </si>
  <si>
    <t>2021/3/29</t>
  </si>
  <si>
    <t>新坝支行</t>
  </si>
  <si>
    <t>6217993000092973927</t>
  </si>
  <si>
    <t>万树壮</t>
  </si>
  <si>
    <t>李朦朦</t>
  </si>
  <si>
    <t>320706199910291524</t>
  </si>
  <si>
    <t>6217993000409208710</t>
  </si>
  <si>
    <t>万树状</t>
  </si>
  <si>
    <t>130823199507096215</t>
  </si>
  <si>
    <t>个人垫付款</t>
  </si>
  <si>
    <t>农商行</t>
  </si>
  <si>
    <t>6210676862244786088</t>
  </si>
  <si>
    <t>合计</t>
  </si>
  <si>
    <t>已支付5000.00元，还需支付17000.00元</t>
  </si>
</sst>
</file>

<file path=xl/styles.xml><?xml version="1.0" encoding="utf-8"?>
<styleSheet xmlns="http://schemas.openxmlformats.org/spreadsheetml/2006/main">
  <numFmts count="6"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9"/>
      <color indexed="8"/>
      <name val="仿宋"/>
      <charset val="129"/>
    </font>
    <font>
      <sz val="9"/>
      <color theme="1"/>
      <name val="仿宋"/>
      <charset val="134"/>
    </font>
    <font>
      <sz val="9"/>
      <color rgb="FFFF0000"/>
      <name val="仿宋"/>
      <charset val="134"/>
    </font>
    <font>
      <b/>
      <sz val="9"/>
      <color rgb="FFFF0000"/>
      <name val="仿宋"/>
      <charset val="134"/>
    </font>
    <font>
      <sz val="9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2" fillId="11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7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177" fontId="1" fillId="0" borderId="2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left" vertical="center"/>
    </xf>
    <xf numFmtId="177" fontId="4" fillId="0" borderId="4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58" fontId="5" fillId="2" borderId="1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14"/>
  <sheetViews>
    <sheetView tabSelected="1" topLeftCell="E1" workbookViewId="0">
      <selection activeCell="P20" sqref="P20"/>
    </sheetView>
  </sheetViews>
  <sheetFormatPr defaultColWidth="8.72727272727273" defaultRowHeight="12"/>
  <cols>
    <col min="1" max="1" width="3.18181818181818" style="2" customWidth="1"/>
    <col min="2" max="2" width="18.9090909090909" style="2" customWidth="1"/>
    <col min="3" max="3" width="22.6363636363636" style="2" customWidth="1"/>
    <col min="4" max="4" width="6.45454545454545" style="2" customWidth="1"/>
    <col min="5" max="5" width="17.0909090909091" style="2" customWidth="1"/>
    <col min="6" max="6" width="10.5454545454545" style="2" customWidth="1"/>
    <col min="7" max="7" width="4.81818181818182" style="2" customWidth="1"/>
    <col min="8" max="8" width="8.09090909090909" style="2" customWidth="1"/>
    <col min="9" max="9" width="9.72727272727273" style="2" customWidth="1"/>
    <col min="10" max="10" width="4" style="2" customWidth="1"/>
    <col min="11" max="11" width="5.54545454545455" style="2" customWidth="1"/>
    <col min="12" max="12" width="8.09090909090909" style="2" customWidth="1"/>
    <col min="13" max="13" width="5.63636363636364" style="2" customWidth="1"/>
    <col min="14" max="15" width="9.72727272727273" style="2" customWidth="1"/>
    <col min="16" max="16" width="15.2727272727273" style="2" customWidth="1"/>
    <col min="17" max="17" width="19.8181818181818" style="2" customWidth="1"/>
    <col min="18" max="28" width="6.45454545454545" style="2" customWidth="1"/>
    <col min="29" max="37" width="7.27272727272727" style="2" customWidth="1"/>
    <col min="38" max="16384" width="8.72727272727273" style="2"/>
  </cols>
  <sheetData>
    <row r="1" spans="1:62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15" t="s">
        <v>14</v>
      </c>
      <c r="P1" s="4" t="s">
        <v>15</v>
      </c>
      <c r="Q1" s="4" t="s">
        <v>16</v>
      </c>
      <c r="R1" s="4" t="s">
        <v>17</v>
      </c>
      <c r="S1" s="4"/>
      <c r="T1" s="20" t="s">
        <v>18</v>
      </c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="1" customFormat="1" ht="66" customHeight="1" spans="1:62">
      <c r="A2" s="5"/>
      <c r="B2" s="5"/>
      <c r="C2" s="5"/>
      <c r="D2" s="6"/>
      <c r="E2" s="6"/>
      <c r="F2" s="6"/>
      <c r="G2" s="6"/>
      <c r="H2" s="6"/>
      <c r="I2" s="6"/>
      <c r="J2" s="5"/>
      <c r="K2" s="5"/>
      <c r="L2" s="5"/>
      <c r="M2" s="5"/>
      <c r="N2" s="5"/>
      <c r="O2" s="16"/>
      <c r="P2" s="6"/>
      <c r="Q2" s="6"/>
      <c r="R2" s="6"/>
      <c r="S2" s="6"/>
      <c r="T2" s="21" t="s">
        <v>19</v>
      </c>
      <c r="U2" s="21" t="s">
        <v>20</v>
      </c>
      <c r="V2" s="21" t="s">
        <v>21</v>
      </c>
      <c r="W2" s="21" t="s">
        <v>22</v>
      </c>
      <c r="X2" s="21" t="s">
        <v>23</v>
      </c>
      <c r="Y2" s="21" t="s">
        <v>24</v>
      </c>
      <c r="Z2" s="21" t="s">
        <v>25</v>
      </c>
      <c r="AA2" s="21" t="s">
        <v>26</v>
      </c>
      <c r="AB2" s="21" t="s">
        <v>27</v>
      </c>
      <c r="AC2" s="21" t="s">
        <v>28</v>
      </c>
      <c r="AD2" s="21" t="s">
        <v>29</v>
      </c>
      <c r="AE2" s="21" t="s">
        <v>30</v>
      </c>
      <c r="AF2" s="21" t="s">
        <v>31</v>
      </c>
      <c r="AG2" s="21" t="s">
        <v>32</v>
      </c>
      <c r="AH2" s="21" t="s">
        <v>33</v>
      </c>
      <c r="AI2" s="21" t="s">
        <v>34</v>
      </c>
      <c r="AJ2" s="21" t="s">
        <v>35</v>
      </c>
      <c r="AK2" s="21" t="s">
        <v>36</v>
      </c>
      <c r="AL2" s="21" t="s">
        <v>37</v>
      </c>
      <c r="AM2" s="21" t="s">
        <v>38</v>
      </c>
      <c r="AN2" s="21" t="s">
        <v>39</v>
      </c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</row>
    <row r="3" s="2" customFormat="1" spans="1:62">
      <c r="A3" s="7">
        <v>1</v>
      </c>
      <c r="B3" s="8" t="s">
        <v>40</v>
      </c>
      <c r="C3" s="9" t="s">
        <v>41</v>
      </c>
      <c r="D3" s="9" t="s">
        <v>42</v>
      </c>
      <c r="E3" s="23" t="s">
        <v>43</v>
      </c>
      <c r="F3" s="9">
        <v>18795556346</v>
      </c>
      <c r="G3" s="9" t="s">
        <v>44</v>
      </c>
      <c r="H3" s="10" t="s">
        <v>45</v>
      </c>
      <c r="I3" s="10" t="s">
        <v>46</v>
      </c>
      <c r="J3" s="9">
        <v>22</v>
      </c>
      <c r="K3" s="9">
        <v>500</v>
      </c>
      <c r="L3" s="9">
        <v>8500</v>
      </c>
      <c r="M3" s="7">
        <f>(L3-5000)*0.03</f>
        <v>105</v>
      </c>
      <c r="N3" s="17">
        <f>L3-M3</f>
        <v>8395</v>
      </c>
      <c r="O3" s="17"/>
      <c r="P3" s="9" t="s">
        <v>47</v>
      </c>
      <c r="Q3" s="9" t="s">
        <v>48</v>
      </c>
      <c r="R3" s="7" t="s">
        <v>49</v>
      </c>
      <c r="S3" s="7"/>
      <c r="T3" s="22">
        <v>1</v>
      </c>
      <c r="U3" s="22">
        <v>1</v>
      </c>
      <c r="V3" s="22">
        <v>1</v>
      </c>
      <c r="W3" s="22">
        <v>1</v>
      </c>
      <c r="X3" s="22">
        <v>1</v>
      </c>
      <c r="Y3" s="22">
        <v>1</v>
      </c>
      <c r="Z3" s="22">
        <v>1</v>
      </c>
      <c r="AA3" s="22">
        <v>1</v>
      </c>
      <c r="AB3" s="22">
        <v>1</v>
      </c>
      <c r="AC3" s="22">
        <v>1</v>
      </c>
      <c r="AD3" s="22">
        <v>1</v>
      </c>
      <c r="AE3" s="22">
        <v>1</v>
      </c>
      <c r="AF3" s="22">
        <v>1</v>
      </c>
      <c r="AG3" s="22">
        <v>1</v>
      </c>
      <c r="AH3" s="22">
        <v>1</v>
      </c>
      <c r="AI3" s="22">
        <v>1</v>
      </c>
      <c r="AJ3" s="22">
        <v>1</v>
      </c>
      <c r="AK3" s="22">
        <v>1</v>
      </c>
      <c r="AL3" s="22">
        <v>1</v>
      </c>
      <c r="AM3" s="22">
        <v>1</v>
      </c>
      <c r="AN3" s="22">
        <v>1</v>
      </c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</row>
    <row r="4" s="2" customFormat="1" spans="1:62">
      <c r="A4" s="7">
        <v>2</v>
      </c>
      <c r="B4" s="11" t="s">
        <v>40</v>
      </c>
      <c r="C4" s="9" t="s">
        <v>41</v>
      </c>
      <c r="D4" s="9" t="s">
        <v>50</v>
      </c>
      <c r="E4" s="9" t="s">
        <v>51</v>
      </c>
      <c r="F4" s="9">
        <v>15061319730</v>
      </c>
      <c r="G4" s="9" t="s">
        <v>44</v>
      </c>
      <c r="H4" s="9" t="s">
        <v>45</v>
      </c>
      <c r="I4" s="9" t="s">
        <v>46</v>
      </c>
      <c r="J4" s="9">
        <v>22</v>
      </c>
      <c r="K4" s="9">
        <v>500</v>
      </c>
      <c r="L4" s="9">
        <v>8500</v>
      </c>
      <c r="M4" s="7">
        <f>(L4-5000)*0.03</f>
        <v>105</v>
      </c>
      <c r="N4" s="18">
        <f>L4-M4</f>
        <v>8395</v>
      </c>
      <c r="O4" s="19"/>
      <c r="P4" s="9" t="s">
        <v>47</v>
      </c>
      <c r="Q4" s="9" t="s">
        <v>52</v>
      </c>
      <c r="R4" s="7" t="s">
        <v>49</v>
      </c>
      <c r="S4" s="7"/>
      <c r="T4" s="7">
        <v>1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7">
        <v>1</v>
      </c>
      <c r="AA4" s="7">
        <v>1</v>
      </c>
      <c r="AB4" s="7">
        <v>1</v>
      </c>
      <c r="AC4" s="7">
        <v>1</v>
      </c>
      <c r="AD4" s="7">
        <v>1</v>
      </c>
      <c r="AE4" s="7">
        <v>1</v>
      </c>
      <c r="AF4" s="7">
        <v>1</v>
      </c>
      <c r="AG4" s="7">
        <v>1</v>
      </c>
      <c r="AH4" s="7">
        <v>1</v>
      </c>
      <c r="AI4" s="7">
        <v>1</v>
      </c>
      <c r="AJ4" s="7">
        <v>1</v>
      </c>
      <c r="AK4" s="7">
        <v>1</v>
      </c>
      <c r="AL4" s="7">
        <v>1</v>
      </c>
      <c r="AM4" s="7">
        <v>1</v>
      </c>
      <c r="AN4" s="7">
        <v>1</v>
      </c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</row>
    <row r="5" s="2" customFormat="1" spans="1:62">
      <c r="A5" s="7">
        <v>3</v>
      </c>
      <c r="B5" s="8" t="s">
        <v>40</v>
      </c>
      <c r="C5" s="9" t="s">
        <v>41</v>
      </c>
      <c r="D5" s="9" t="s">
        <v>53</v>
      </c>
      <c r="E5" s="12" t="s">
        <v>54</v>
      </c>
      <c r="F5" s="9">
        <v>15901442165</v>
      </c>
      <c r="G5" s="9"/>
      <c r="H5" s="9"/>
      <c r="I5" s="9"/>
      <c r="J5" s="9"/>
      <c r="K5" s="9"/>
      <c r="L5" s="9">
        <v>5000</v>
      </c>
      <c r="M5" s="7">
        <f>(L5-5000)*0.03</f>
        <v>0</v>
      </c>
      <c r="N5" s="18">
        <f>L5-M5</f>
        <v>5000</v>
      </c>
      <c r="O5" s="19" t="s">
        <v>55</v>
      </c>
      <c r="P5" s="9" t="s">
        <v>56</v>
      </c>
      <c r="Q5" s="23" t="s">
        <v>57</v>
      </c>
      <c r="R5" s="7"/>
      <c r="S5" s="7"/>
      <c r="T5" s="9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</row>
    <row r="6" s="2" customFormat="1" spans="1:62">
      <c r="A6" s="7"/>
      <c r="B6" s="8"/>
      <c r="C6" s="9"/>
      <c r="D6" s="9"/>
      <c r="E6" s="12"/>
      <c r="F6" s="9"/>
      <c r="G6" s="9"/>
      <c r="H6" s="9"/>
      <c r="I6" s="9"/>
      <c r="J6" s="9"/>
      <c r="K6" s="9"/>
      <c r="L6" s="9"/>
      <c r="M6" s="7"/>
      <c r="N6" s="18"/>
      <c r="O6" s="19"/>
      <c r="P6" s="9"/>
      <c r="Q6" s="9"/>
      <c r="R6" s="7"/>
      <c r="S6" s="7"/>
      <c r="T6" s="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</row>
    <row r="7" s="2" customFormat="1" spans="1:62">
      <c r="A7" s="7"/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7"/>
      <c r="N7" s="18"/>
      <c r="O7" s="19"/>
      <c r="P7" s="9"/>
      <c r="Q7" s="9"/>
      <c r="R7" s="7"/>
      <c r="S7" s="7"/>
      <c r="T7" s="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="2" customFormat="1" spans="1:62">
      <c r="A8" s="7"/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7"/>
      <c r="N8" s="18"/>
      <c r="O8" s="19"/>
      <c r="P8" s="9"/>
      <c r="Q8" s="9"/>
      <c r="R8" s="7"/>
      <c r="S8" s="7"/>
      <c r="T8" s="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</row>
    <row r="9" s="2" customFormat="1" spans="1:62">
      <c r="A9" s="7"/>
      <c r="B9" s="8"/>
      <c r="C9" s="9"/>
      <c r="D9" s="9"/>
      <c r="E9" s="13"/>
      <c r="F9" s="9"/>
      <c r="G9" s="9"/>
      <c r="H9" s="9"/>
      <c r="I9" s="9"/>
      <c r="J9" s="9"/>
      <c r="K9" s="9"/>
      <c r="L9" s="9"/>
      <c r="M9" s="7"/>
      <c r="N9" s="18"/>
      <c r="O9" s="19"/>
      <c r="P9" s="9"/>
      <c r="Q9" s="9"/>
      <c r="R9" s="7"/>
      <c r="S9" s="7"/>
      <c r="T9" s="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</row>
    <row r="10" s="2" customFormat="1" spans="1:62">
      <c r="A10" s="7"/>
      <c r="B10" s="8"/>
      <c r="C10" s="9"/>
      <c r="D10" s="9"/>
      <c r="E10" s="13"/>
      <c r="F10" s="13"/>
      <c r="G10" s="9"/>
      <c r="H10" s="9"/>
      <c r="I10" s="9"/>
      <c r="J10" s="9"/>
      <c r="K10" s="9"/>
      <c r="L10" s="9"/>
      <c r="M10" s="7"/>
      <c r="N10" s="18"/>
      <c r="O10" s="19"/>
      <c r="P10" s="9"/>
      <c r="Q10" s="9"/>
      <c r="R10" s="7"/>
      <c r="S10" s="7"/>
      <c r="T10" s="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</row>
    <row r="11" s="2" customFormat="1" spans="1:62">
      <c r="A11" s="7"/>
      <c r="B11" s="8"/>
      <c r="C11" s="9"/>
      <c r="D11" s="9"/>
      <c r="E11" s="13"/>
      <c r="F11" s="13"/>
      <c r="G11" s="9"/>
      <c r="H11" s="9"/>
      <c r="I11" s="9"/>
      <c r="J11" s="9"/>
      <c r="K11" s="9"/>
      <c r="L11" s="9"/>
      <c r="M11" s="7"/>
      <c r="N11" s="18"/>
      <c r="O11" s="19"/>
      <c r="P11" s="9"/>
      <c r="Q11" s="9"/>
      <c r="R11" s="7"/>
      <c r="S11" s="7"/>
      <c r="T11" s="9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</row>
    <row r="12" s="2" customFormat="1" spans="1:62">
      <c r="A12" s="7"/>
      <c r="B12" s="8"/>
      <c r="C12" s="9"/>
      <c r="D12" s="9"/>
      <c r="E12" s="13"/>
      <c r="F12" s="13"/>
      <c r="G12" s="9"/>
      <c r="H12" s="9"/>
      <c r="I12" s="9"/>
      <c r="J12" s="9"/>
      <c r="K12" s="9"/>
      <c r="L12" s="9"/>
      <c r="M12" s="7"/>
      <c r="N12" s="18"/>
      <c r="O12" s="19"/>
      <c r="P12" s="9"/>
      <c r="Q12" s="9"/>
      <c r="R12" s="7"/>
      <c r="S12" s="7"/>
      <c r="T12" s="9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</row>
    <row r="13" s="2" customFormat="1" spans="1:62">
      <c r="A13" s="7" t="s">
        <v>58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>
        <f>SUM(L3:L12)</f>
        <v>22000</v>
      </c>
      <c r="M13" s="7"/>
      <c r="N13" s="18">
        <f>SUM(N3:N12)</f>
        <v>21790</v>
      </c>
      <c r="O13" s="19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</row>
    <row r="14" spans="3:3">
      <c r="C14" s="14" t="s">
        <v>59</v>
      </c>
    </row>
  </sheetData>
  <mergeCells count="20">
    <mergeCell ref="T1:BJ1"/>
    <mergeCell ref="A13:G13"/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</mergeCells>
  <dataValidations count="1">
    <dataValidation type="list" allowBlank="1" showInputMessage="1" showErrorMessage="1" sqref="B1 B3:B13 B14:B1048576">
      <formula1>"德兴市腾翔建筑服务部"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孙方涛</dc:creator>
  <cp:lastModifiedBy>孙方涛</cp:lastModifiedBy>
  <dcterms:created xsi:type="dcterms:W3CDTF">2020-10-15T01:04:00Z</dcterms:created>
  <dcterms:modified xsi:type="dcterms:W3CDTF">2021-03-30T01:44:23Z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59A91AE444E24A3F8F3A026AC729C103</vt:lpwstr>
  </property>
</Properties>
</file>