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1年度" sheetId="1" r:id="rId1"/>
    <sheet name="21-22年度" sheetId="3" r:id="rId2"/>
  </sheets>
  <definedNames>
    <definedName name="_xlnm._FilterDatabase" localSheetId="0" hidden="1">'20-21年度'!$A$1:$O$529</definedName>
  </definedNames>
  <calcPr calcId="144525"/>
</workbook>
</file>

<file path=xl/comments1.xml><?xml version="1.0" encoding="utf-8"?>
<comments xmlns="http://schemas.openxmlformats.org/spreadsheetml/2006/main">
  <authors>
    <author>Administrator</author>
    <author>xbany</author>
    <author>Lc的Pc</author>
  </authors>
  <commentList>
    <comment ref="B5" authorId="0">
      <text>
        <r>
          <rPr>
            <sz val="9"/>
            <rFont val="宋体"/>
            <charset val="134"/>
          </rPr>
          <t>18-19年度欠100%</t>
        </r>
      </text>
    </comment>
    <comment ref="M8" authorId="0">
      <text>
        <r>
          <rPr>
            <b/>
            <sz val="9"/>
            <rFont val="宋体"/>
            <charset val="134"/>
          </rPr>
          <t>Administrator:</t>
        </r>
        <r>
          <rPr>
            <sz val="9"/>
            <rFont val="宋体"/>
            <charset val="134"/>
          </rPr>
          <t xml:space="preserve">
13651078499
18911416546</t>
        </r>
      </text>
    </comment>
    <comment ref="M10" authorId="0">
      <text>
        <r>
          <rPr>
            <b/>
            <sz val="9"/>
            <rFont val="宋体"/>
            <charset val="134"/>
          </rPr>
          <t>Administrator:</t>
        </r>
        <r>
          <rPr>
            <sz val="9"/>
            <rFont val="宋体"/>
            <charset val="134"/>
          </rPr>
          <t xml:space="preserve">
18647999079</t>
        </r>
      </text>
    </comment>
    <comment ref="B18" authorId="0">
      <text>
        <r>
          <rPr>
            <sz val="9"/>
            <rFont val="宋体"/>
            <charset val="134"/>
          </rPr>
          <t>18-19年度欠100%</t>
        </r>
      </text>
    </comment>
    <comment ref="I21" authorId="0">
      <text>
        <r>
          <rPr>
            <sz val="9"/>
            <rFont val="宋体"/>
            <charset val="134"/>
          </rPr>
          <t>2020.12.16日交1249.41
2021.1.4日交688
此户后交费用按照天数计算收取</t>
        </r>
      </text>
    </comment>
    <comment ref="M21" authorId="0">
      <text>
        <r>
          <rPr>
            <b/>
            <sz val="9"/>
            <rFont val="宋体"/>
            <charset val="134"/>
          </rPr>
          <t>Administrator:</t>
        </r>
        <r>
          <rPr>
            <sz val="9"/>
            <rFont val="宋体"/>
            <charset val="134"/>
          </rPr>
          <t xml:space="preserve">
13146815888</t>
        </r>
      </text>
    </comment>
    <comment ref="M22" authorId="0">
      <text>
        <r>
          <rPr>
            <b/>
            <sz val="9"/>
            <rFont val="宋体"/>
            <charset val="134"/>
          </rPr>
          <t>Administrator:</t>
        </r>
        <r>
          <rPr>
            <sz val="9"/>
            <rFont val="宋体"/>
            <charset val="134"/>
          </rPr>
          <t xml:space="preserve">
18510777145</t>
        </r>
      </text>
    </comment>
    <comment ref="M23" authorId="0">
      <text>
        <r>
          <rPr>
            <b/>
            <sz val="9"/>
            <rFont val="宋体"/>
            <charset val="134"/>
          </rPr>
          <t>Administrator:</t>
        </r>
        <r>
          <rPr>
            <sz val="9"/>
            <rFont val="宋体"/>
            <charset val="134"/>
          </rPr>
          <t xml:space="preserve">
15101638841</t>
        </r>
      </text>
    </comment>
    <comment ref="M25" authorId="0">
      <text>
        <r>
          <rPr>
            <b/>
            <sz val="9"/>
            <rFont val="宋体"/>
            <charset val="134"/>
          </rPr>
          <t>Administrator:</t>
        </r>
        <r>
          <rPr>
            <sz val="9"/>
            <rFont val="宋体"/>
            <charset val="134"/>
          </rPr>
          <t xml:space="preserve">
15001098010
</t>
        </r>
      </text>
    </comment>
    <comment ref="M29" authorId="0">
      <text>
        <r>
          <rPr>
            <b/>
            <sz val="9"/>
            <rFont val="宋体"/>
            <charset val="134"/>
          </rPr>
          <t>Administrator:</t>
        </r>
        <r>
          <rPr>
            <sz val="9"/>
            <rFont val="宋体"/>
            <charset val="134"/>
          </rPr>
          <t xml:space="preserve">
15901266250</t>
        </r>
      </text>
    </comment>
    <comment ref="M32" authorId="0">
      <text>
        <r>
          <rPr>
            <b/>
            <sz val="9"/>
            <rFont val="宋体"/>
            <charset val="134"/>
          </rPr>
          <t>Administrator:</t>
        </r>
        <r>
          <rPr>
            <sz val="9"/>
            <rFont val="宋体"/>
            <charset val="134"/>
          </rPr>
          <t xml:space="preserve">
18519366488</t>
        </r>
      </text>
    </comment>
    <comment ref="M35" authorId="0">
      <text>
        <r>
          <rPr>
            <b/>
            <sz val="9"/>
            <rFont val="宋体"/>
            <charset val="134"/>
          </rPr>
          <t>Administrator:</t>
        </r>
        <r>
          <rPr>
            <sz val="9"/>
            <rFont val="宋体"/>
            <charset val="134"/>
          </rPr>
          <t xml:space="preserve">
13601203642（租户）</t>
        </r>
      </text>
    </comment>
    <comment ref="B36" authorId="0">
      <text>
        <r>
          <rPr>
            <sz val="9"/>
            <rFont val="宋体"/>
            <charset val="134"/>
          </rPr>
          <t>19-20年度欠100%</t>
        </r>
      </text>
    </comment>
    <comment ref="M43" authorId="0">
      <text>
        <r>
          <rPr>
            <b/>
            <sz val="9"/>
            <rFont val="宋体"/>
            <charset val="134"/>
          </rPr>
          <t>Administrator:</t>
        </r>
        <r>
          <rPr>
            <sz val="9"/>
            <rFont val="宋体"/>
            <charset val="134"/>
          </rPr>
          <t xml:space="preserve">
13811661565</t>
        </r>
      </text>
    </comment>
    <comment ref="M45" authorId="0">
      <text>
        <r>
          <rPr>
            <b/>
            <sz val="9"/>
            <rFont val="宋体"/>
            <charset val="134"/>
          </rPr>
          <t>Administrator:</t>
        </r>
        <r>
          <rPr>
            <sz val="9"/>
            <rFont val="宋体"/>
            <charset val="134"/>
          </rPr>
          <t xml:space="preserve">
13718305965</t>
        </r>
      </text>
    </comment>
    <comment ref="B47" authorId="0">
      <text>
        <r>
          <rPr>
            <sz val="9"/>
            <rFont val="宋体"/>
            <charset val="134"/>
          </rPr>
          <t>19-20年度欠100%</t>
        </r>
      </text>
    </comment>
    <comment ref="B48" authorId="0">
      <text>
        <r>
          <rPr>
            <sz val="9"/>
            <rFont val="宋体"/>
            <charset val="134"/>
          </rPr>
          <t>19-20年度欠100%</t>
        </r>
      </text>
    </comment>
    <comment ref="D53" authorId="0">
      <text>
        <r>
          <rPr>
            <b/>
            <sz val="9"/>
            <rFont val="宋体"/>
            <charset val="134"/>
          </rPr>
          <t>Administrator:</t>
        </r>
        <r>
          <rPr>
            <sz val="9"/>
            <rFont val="宋体"/>
            <charset val="134"/>
          </rPr>
          <t xml:space="preserve">
剧矿科技（北京）有限责任公司</t>
        </r>
      </text>
    </comment>
    <comment ref="M55" authorId="0">
      <text>
        <r>
          <rPr>
            <b/>
            <sz val="9"/>
            <rFont val="宋体"/>
            <charset val="134"/>
          </rPr>
          <t>Administrator:</t>
        </r>
        <r>
          <rPr>
            <sz val="9"/>
            <rFont val="宋体"/>
            <charset val="134"/>
          </rPr>
          <t xml:space="preserve">
13611235529</t>
        </r>
      </text>
    </comment>
    <comment ref="M59" authorId="0">
      <text>
        <r>
          <rPr>
            <b/>
            <sz val="9"/>
            <rFont val="宋体"/>
            <charset val="134"/>
          </rPr>
          <t>Administrator:</t>
        </r>
        <r>
          <rPr>
            <sz val="9"/>
            <rFont val="宋体"/>
            <charset val="134"/>
          </rPr>
          <t xml:space="preserve">
13910088239</t>
        </r>
      </text>
    </comment>
    <comment ref="M64" authorId="0">
      <text>
        <r>
          <rPr>
            <b/>
            <sz val="9"/>
            <rFont val="宋体"/>
            <charset val="134"/>
          </rPr>
          <t>Administrator:</t>
        </r>
        <r>
          <rPr>
            <sz val="9"/>
            <rFont val="宋体"/>
            <charset val="134"/>
          </rPr>
          <t xml:space="preserve">
13331103965</t>
        </r>
      </text>
    </comment>
    <comment ref="B67" authorId="0">
      <text>
        <r>
          <rPr>
            <sz val="9"/>
            <rFont val="宋体"/>
            <charset val="134"/>
          </rPr>
          <t>19-20年度欠100%</t>
        </r>
      </text>
    </comment>
    <comment ref="B69" authorId="0">
      <text>
        <r>
          <rPr>
            <sz val="9"/>
            <rFont val="宋体"/>
            <charset val="134"/>
          </rPr>
          <t>18-19年度欠100%</t>
        </r>
      </text>
    </comment>
    <comment ref="M72" authorId="0">
      <text>
        <r>
          <rPr>
            <b/>
            <sz val="9"/>
            <rFont val="宋体"/>
            <charset val="134"/>
          </rPr>
          <t>Administrator:</t>
        </r>
        <r>
          <rPr>
            <sz val="9"/>
            <rFont val="宋体"/>
            <charset val="134"/>
          </rPr>
          <t xml:space="preserve">
磐炎石材
13363447887</t>
        </r>
      </text>
    </comment>
    <comment ref="B73" authorId="0">
      <text>
        <r>
          <rPr>
            <sz val="9"/>
            <rFont val="宋体"/>
            <charset val="134"/>
          </rPr>
          <t>19-20年度欠100%</t>
        </r>
      </text>
    </comment>
    <comment ref="B76" authorId="0">
      <text>
        <r>
          <rPr>
            <sz val="9"/>
            <rFont val="宋体"/>
            <charset val="134"/>
          </rPr>
          <t>19-20年度欠100%</t>
        </r>
      </text>
    </comment>
    <comment ref="M78" authorId="0">
      <text>
        <r>
          <rPr>
            <b/>
            <sz val="9"/>
            <rFont val="宋体"/>
            <charset val="134"/>
          </rPr>
          <t>Administrator:</t>
        </r>
        <r>
          <rPr>
            <sz val="9"/>
            <rFont val="宋体"/>
            <charset val="134"/>
          </rPr>
          <t xml:space="preserve">
18611950692（租户）</t>
        </r>
      </text>
    </comment>
    <comment ref="B84" authorId="0">
      <text>
        <r>
          <rPr>
            <sz val="9"/>
            <rFont val="宋体"/>
            <charset val="134"/>
          </rPr>
          <t>19-20年度欠100%</t>
        </r>
      </text>
    </comment>
    <comment ref="M85" authorId="0">
      <text>
        <r>
          <rPr>
            <b/>
            <sz val="9"/>
            <rFont val="宋体"/>
            <charset val="134"/>
          </rPr>
          <t>Administrator:</t>
        </r>
        <r>
          <rPr>
            <sz val="9"/>
            <rFont val="宋体"/>
            <charset val="134"/>
          </rPr>
          <t xml:space="preserve">
租户马国辉13911586556</t>
        </r>
      </text>
    </comment>
    <comment ref="B86" authorId="0">
      <text>
        <r>
          <rPr>
            <sz val="9"/>
            <rFont val="宋体"/>
            <charset val="134"/>
          </rPr>
          <t>18-19年度欠100%</t>
        </r>
      </text>
    </comment>
    <comment ref="M87" authorId="0">
      <text>
        <r>
          <rPr>
            <b/>
            <sz val="9"/>
            <rFont val="宋体"/>
            <charset val="134"/>
          </rPr>
          <t>Administrator:</t>
        </r>
        <r>
          <rPr>
            <sz val="9"/>
            <rFont val="宋体"/>
            <charset val="134"/>
          </rPr>
          <t xml:space="preserve">
15101011103</t>
        </r>
      </text>
    </comment>
    <comment ref="M88" authorId="0">
      <text>
        <r>
          <rPr>
            <b/>
            <sz val="9"/>
            <rFont val="宋体"/>
            <charset val="134"/>
          </rPr>
          <t>Administrator:</t>
        </r>
        <r>
          <rPr>
            <sz val="9"/>
            <rFont val="宋体"/>
            <charset val="134"/>
          </rPr>
          <t xml:space="preserve">
13801131541</t>
        </r>
      </text>
    </comment>
    <comment ref="B90" authorId="0">
      <text>
        <r>
          <rPr>
            <sz val="9"/>
            <rFont val="宋体"/>
            <charset val="134"/>
          </rPr>
          <t>18-19年度欠100%</t>
        </r>
      </text>
    </comment>
    <comment ref="M93" authorId="0">
      <text>
        <r>
          <rPr>
            <b/>
            <sz val="9"/>
            <rFont val="宋体"/>
            <charset val="134"/>
          </rPr>
          <t>Administrator:</t>
        </r>
        <r>
          <rPr>
            <sz val="9"/>
            <rFont val="宋体"/>
            <charset val="134"/>
          </rPr>
          <t xml:space="preserve">
18600663380</t>
        </r>
      </text>
    </comment>
    <comment ref="B94" authorId="0">
      <text>
        <r>
          <rPr>
            <sz val="9"/>
            <rFont val="宋体"/>
            <charset val="134"/>
          </rPr>
          <t>18-19年度欠100%</t>
        </r>
      </text>
    </comment>
    <comment ref="M95" authorId="0">
      <text>
        <r>
          <rPr>
            <b/>
            <sz val="9"/>
            <rFont val="宋体"/>
            <charset val="134"/>
          </rPr>
          <t>Administrator:</t>
        </r>
        <r>
          <rPr>
            <sz val="9"/>
            <rFont val="宋体"/>
            <charset val="134"/>
          </rPr>
          <t xml:space="preserve">
13901220841</t>
        </r>
      </text>
    </comment>
    <comment ref="M97" authorId="0">
      <text>
        <r>
          <rPr>
            <sz val="9"/>
            <rFont val="宋体"/>
            <charset val="134"/>
          </rPr>
          <t>这是租户电话</t>
        </r>
      </text>
    </comment>
    <comment ref="M98" authorId="0">
      <text>
        <r>
          <rPr>
            <b/>
            <sz val="9"/>
            <rFont val="宋体"/>
            <charset val="134"/>
          </rPr>
          <t>Administrator:</t>
        </r>
        <r>
          <rPr>
            <sz val="9"/>
            <rFont val="宋体"/>
            <charset val="134"/>
          </rPr>
          <t xml:space="preserve">
13261297532</t>
        </r>
      </text>
    </comment>
    <comment ref="M99" authorId="0">
      <text>
        <r>
          <rPr>
            <b/>
            <sz val="9"/>
            <rFont val="宋体"/>
            <charset val="134"/>
          </rPr>
          <t>Administrator:</t>
        </r>
        <r>
          <rPr>
            <sz val="9"/>
            <rFont val="宋体"/>
            <charset val="134"/>
          </rPr>
          <t xml:space="preserve">
13801023223</t>
        </r>
      </text>
    </comment>
    <comment ref="B101" authorId="0">
      <text>
        <r>
          <rPr>
            <sz val="9"/>
            <rFont val="宋体"/>
            <charset val="134"/>
          </rPr>
          <t xml:space="preserve">18-19年度欠100%
</t>
        </r>
      </text>
    </comment>
    <comment ref="M102" authorId="0">
      <text>
        <r>
          <rPr>
            <b/>
            <sz val="9"/>
            <rFont val="宋体"/>
            <charset val="134"/>
          </rPr>
          <t>Administrator:</t>
        </r>
        <r>
          <rPr>
            <sz val="9"/>
            <rFont val="宋体"/>
            <charset val="134"/>
          </rPr>
          <t xml:space="preserve">
13301161631</t>
        </r>
      </text>
    </comment>
    <comment ref="M108" authorId="0">
      <text>
        <r>
          <rPr>
            <b/>
            <sz val="9"/>
            <rFont val="宋体"/>
            <charset val="134"/>
          </rPr>
          <t>Administrator:</t>
        </r>
        <r>
          <rPr>
            <sz val="9"/>
            <rFont val="宋体"/>
            <charset val="134"/>
          </rPr>
          <t xml:space="preserve">
发票快递至：北京市朝阳区三间房路泰福苑三区3号楼2单元503
安琪收，13717675072
到付（10月份统一开发票后邮寄）
租户17710482627</t>
        </r>
      </text>
    </comment>
    <comment ref="B109" authorId="0">
      <text>
        <r>
          <rPr>
            <sz val="9"/>
            <rFont val="宋体"/>
            <charset val="134"/>
          </rPr>
          <t>18-19年度欠100%</t>
        </r>
      </text>
    </comment>
    <comment ref="M113" authorId="0">
      <text>
        <r>
          <rPr>
            <b/>
            <sz val="9"/>
            <rFont val="宋体"/>
            <charset val="134"/>
          </rPr>
          <t>Administrator:</t>
        </r>
        <r>
          <rPr>
            <sz val="9"/>
            <rFont val="宋体"/>
            <charset val="134"/>
          </rPr>
          <t xml:space="preserve">
2018-11-27来电</t>
        </r>
      </text>
    </comment>
    <comment ref="M114" authorId="0">
      <text>
        <r>
          <rPr>
            <b/>
            <sz val="9"/>
            <rFont val="宋体"/>
            <charset val="134"/>
          </rPr>
          <t>Administrator:</t>
        </r>
        <r>
          <rPr>
            <sz val="9"/>
            <rFont val="宋体"/>
            <charset val="134"/>
          </rPr>
          <t xml:space="preserve">
缴费人：孙江涛
已开收据
业主13910419493</t>
        </r>
      </text>
    </comment>
    <comment ref="B117" authorId="0">
      <text>
        <r>
          <rPr>
            <sz val="9"/>
            <rFont val="宋体"/>
            <charset val="134"/>
          </rPr>
          <t>18-19年度欠100%</t>
        </r>
      </text>
    </comment>
    <comment ref="B118" authorId="0">
      <text>
        <r>
          <rPr>
            <sz val="9"/>
            <rFont val="宋体"/>
            <charset val="134"/>
          </rPr>
          <t>18-19年度欠100%</t>
        </r>
      </text>
    </comment>
    <comment ref="B120" authorId="0">
      <text>
        <r>
          <rPr>
            <sz val="9"/>
            <rFont val="宋体"/>
            <charset val="134"/>
          </rPr>
          <t>18-19年度欠100%</t>
        </r>
      </text>
    </comment>
    <comment ref="B121" authorId="0">
      <text>
        <r>
          <rPr>
            <sz val="9"/>
            <rFont val="宋体"/>
            <charset val="134"/>
          </rPr>
          <t>18-19年度欠100%</t>
        </r>
      </text>
    </comment>
    <comment ref="M123" authorId="0">
      <text>
        <r>
          <rPr>
            <b/>
            <sz val="9"/>
            <rFont val="宋体"/>
            <charset val="134"/>
          </rPr>
          <t>Administrator:</t>
        </r>
        <r>
          <rPr>
            <sz val="9"/>
            <rFont val="宋体"/>
            <charset val="134"/>
          </rPr>
          <t xml:space="preserve">
13911622376
13381491338</t>
        </r>
      </text>
    </comment>
    <comment ref="B125" authorId="0">
      <text>
        <r>
          <rPr>
            <sz val="9"/>
            <rFont val="宋体"/>
            <charset val="134"/>
          </rPr>
          <t>18-19年度欠100%</t>
        </r>
      </text>
    </comment>
    <comment ref="I126" authorId="0">
      <text>
        <r>
          <rPr>
            <sz val="9"/>
            <rFont val="宋体"/>
            <charset val="134"/>
          </rPr>
          <t>付两次</t>
        </r>
      </text>
    </comment>
    <comment ref="M126" authorId="0">
      <text>
        <r>
          <rPr>
            <b/>
            <sz val="9"/>
            <rFont val="宋体"/>
            <charset val="134"/>
          </rPr>
          <t>Administrator:</t>
        </r>
        <r>
          <rPr>
            <sz val="9"/>
            <rFont val="宋体"/>
            <charset val="134"/>
          </rPr>
          <t xml:space="preserve">
13341190687</t>
        </r>
      </text>
    </comment>
    <comment ref="B137" authorId="0">
      <text>
        <r>
          <rPr>
            <sz val="9"/>
            <rFont val="宋体"/>
            <charset val="134"/>
          </rPr>
          <t>18-19年度欠100%</t>
        </r>
      </text>
    </comment>
    <comment ref="B138" authorId="0">
      <text>
        <r>
          <rPr>
            <sz val="9"/>
            <rFont val="宋体"/>
            <charset val="134"/>
          </rPr>
          <t>18-19年度欠100%</t>
        </r>
      </text>
    </comment>
    <comment ref="M142" authorId="0">
      <text>
        <r>
          <rPr>
            <b/>
            <sz val="9"/>
            <rFont val="宋体"/>
            <charset val="134"/>
          </rPr>
          <t>Administrator:</t>
        </r>
        <r>
          <rPr>
            <sz val="9"/>
            <rFont val="宋体"/>
            <charset val="134"/>
          </rPr>
          <t xml:space="preserve">
</t>
        </r>
      </text>
    </comment>
    <comment ref="B149" authorId="0">
      <text>
        <r>
          <rPr>
            <sz val="9"/>
            <rFont val="宋体"/>
            <charset val="134"/>
          </rPr>
          <t>19-20年度欠100%</t>
        </r>
      </text>
    </comment>
    <comment ref="B150" authorId="0">
      <text>
        <r>
          <rPr>
            <sz val="9"/>
            <rFont val="宋体"/>
            <charset val="134"/>
          </rPr>
          <t>18-19年度欠100%</t>
        </r>
      </text>
    </comment>
    <comment ref="M151" authorId="0">
      <text>
        <r>
          <rPr>
            <b/>
            <sz val="9"/>
            <rFont val="宋体"/>
            <charset val="134"/>
          </rPr>
          <t>Administrator:</t>
        </r>
        <r>
          <rPr>
            <sz val="9"/>
            <rFont val="宋体"/>
            <charset val="134"/>
          </rPr>
          <t xml:space="preserve">
微信号18910820729
电话13261311154</t>
        </r>
      </text>
    </comment>
    <comment ref="M155" authorId="0">
      <text>
        <r>
          <rPr>
            <b/>
            <sz val="9"/>
            <rFont val="宋体"/>
            <charset val="134"/>
          </rPr>
          <t>Administrator:</t>
        </r>
        <r>
          <rPr>
            <sz val="9"/>
            <rFont val="宋体"/>
            <charset val="134"/>
          </rPr>
          <t xml:space="preserve">
住户陈红13621009628</t>
        </r>
      </text>
    </comment>
    <comment ref="B158" authorId="0">
      <text>
        <r>
          <rPr>
            <sz val="9"/>
            <rFont val="宋体"/>
            <charset val="134"/>
          </rPr>
          <t>18-19年度欠100%</t>
        </r>
      </text>
    </comment>
    <comment ref="B161" authorId="0">
      <text>
        <r>
          <rPr>
            <sz val="9"/>
            <rFont val="宋体"/>
            <charset val="134"/>
          </rPr>
          <t>19-20年度欠100%</t>
        </r>
      </text>
    </comment>
    <comment ref="I161" authorId="0">
      <text>
        <r>
          <rPr>
            <sz val="9"/>
            <rFont val="宋体"/>
            <charset val="134"/>
          </rPr>
          <t>客户多交3分钱</t>
        </r>
      </text>
    </comment>
    <comment ref="M161" authorId="1">
      <text>
        <r>
          <rPr>
            <b/>
            <sz val="9"/>
            <rFont val="Tahoma"/>
            <charset val="134"/>
          </rPr>
          <t>xbany:</t>
        </r>
        <r>
          <rPr>
            <sz val="9"/>
            <rFont val="Tahoma"/>
            <charset val="134"/>
          </rPr>
          <t xml:space="preserve">
17611515166/13021226444</t>
        </r>
      </text>
    </comment>
    <comment ref="B166" authorId="0">
      <text>
        <r>
          <rPr>
            <sz val="9"/>
            <rFont val="宋体"/>
            <charset val="134"/>
          </rPr>
          <t>18-19年度欠100%</t>
        </r>
      </text>
    </comment>
    <comment ref="B170" authorId="0">
      <text>
        <r>
          <rPr>
            <sz val="9"/>
            <rFont val="宋体"/>
            <charset val="134"/>
          </rPr>
          <t>19-20年度欠100%</t>
        </r>
      </text>
    </comment>
    <comment ref="I171" authorId="0">
      <text>
        <r>
          <rPr>
            <sz val="9"/>
            <rFont val="宋体"/>
            <charset val="134"/>
          </rPr>
          <t>客户付1801
其中865是19-20年度60%费用
今年按照使用天数收费</t>
        </r>
      </text>
    </comment>
    <comment ref="B173" authorId="0">
      <text>
        <r>
          <rPr>
            <sz val="9"/>
            <rFont val="宋体"/>
            <charset val="134"/>
          </rPr>
          <t>19-20年度欠100%</t>
        </r>
      </text>
    </comment>
    <comment ref="B174" authorId="0">
      <text>
        <r>
          <rPr>
            <sz val="9"/>
            <rFont val="宋体"/>
            <charset val="134"/>
          </rPr>
          <t>19-20年度欠100%</t>
        </r>
      </text>
    </comment>
    <comment ref="B176" authorId="0">
      <text>
        <r>
          <rPr>
            <sz val="9"/>
            <rFont val="宋体"/>
            <charset val="134"/>
          </rPr>
          <t>18-19年度欠100%</t>
        </r>
      </text>
    </comment>
    <comment ref="M176" authorId="0">
      <text>
        <r>
          <rPr>
            <b/>
            <sz val="9"/>
            <rFont val="宋体"/>
            <charset val="134"/>
          </rPr>
          <t>Administrator:</t>
        </r>
        <r>
          <rPr>
            <sz val="9"/>
            <rFont val="宋体"/>
            <charset val="134"/>
          </rPr>
          <t xml:space="preserve">
无合同</t>
        </r>
      </text>
    </comment>
    <comment ref="B177" authorId="0">
      <text>
        <r>
          <rPr>
            <sz val="9"/>
            <rFont val="宋体"/>
            <charset val="134"/>
          </rPr>
          <t>18-19年度欠100%</t>
        </r>
      </text>
    </comment>
    <comment ref="B188" authorId="0">
      <text>
        <r>
          <rPr>
            <sz val="9"/>
            <rFont val="宋体"/>
            <charset val="134"/>
          </rPr>
          <t>19-20年度欠100%</t>
        </r>
      </text>
    </comment>
    <comment ref="M188" authorId="0">
      <text>
        <r>
          <rPr>
            <b/>
            <sz val="9"/>
            <rFont val="宋体"/>
            <charset val="134"/>
          </rPr>
          <t>Administrator:</t>
        </r>
        <r>
          <rPr>
            <sz val="9"/>
            <rFont val="宋体"/>
            <charset val="134"/>
          </rPr>
          <t xml:space="preserve">
13621394252（租户）</t>
        </r>
      </text>
    </comment>
    <comment ref="B192" authorId="0">
      <text>
        <r>
          <rPr>
            <sz val="9"/>
            <rFont val="宋体"/>
            <charset val="134"/>
          </rPr>
          <t>18-19年度欠100%</t>
        </r>
      </text>
    </comment>
    <comment ref="M195" authorId="0">
      <text>
        <r>
          <rPr>
            <b/>
            <sz val="9"/>
            <rFont val="宋体"/>
            <charset val="134"/>
          </rPr>
          <t>Administrator:</t>
        </r>
        <r>
          <rPr>
            <sz val="9"/>
            <rFont val="宋体"/>
            <charset val="134"/>
          </rPr>
          <t xml:space="preserve">
13220135868</t>
        </r>
      </text>
    </comment>
    <comment ref="B196" authorId="0">
      <text>
        <r>
          <rPr>
            <sz val="9"/>
            <rFont val="宋体"/>
            <charset val="134"/>
          </rPr>
          <t>18-19年度欠100%</t>
        </r>
      </text>
    </comment>
    <comment ref="B200" authorId="0">
      <text>
        <r>
          <rPr>
            <sz val="9"/>
            <rFont val="宋体"/>
            <charset val="134"/>
          </rPr>
          <t>18-19年度欠100%</t>
        </r>
      </text>
    </comment>
    <comment ref="B202" authorId="0">
      <text>
        <r>
          <rPr>
            <sz val="9"/>
            <rFont val="宋体"/>
            <charset val="134"/>
          </rPr>
          <t>19-20年度欠100%</t>
        </r>
      </text>
    </comment>
    <comment ref="B203" authorId="0">
      <text>
        <r>
          <rPr>
            <sz val="9"/>
            <rFont val="宋体"/>
            <charset val="134"/>
          </rPr>
          <t>18-19年度欠100%</t>
        </r>
      </text>
    </comment>
    <comment ref="M204" authorId="0">
      <text>
        <r>
          <rPr>
            <b/>
            <sz val="9"/>
            <rFont val="宋体"/>
            <charset val="134"/>
          </rPr>
          <t>Administrator:</t>
        </r>
        <r>
          <rPr>
            <sz val="9"/>
            <rFont val="宋体"/>
            <charset val="134"/>
          </rPr>
          <t xml:space="preserve">
18600880106</t>
        </r>
      </text>
    </comment>
    <comment ref="I205" authorId="0">
      <text>
        <r>
          <rPr>
            <b/>
            <sz val="9"/>
            <rFont val="宋体"/>
            <charset val="134"/>
          </rPr>
          <t>Administrator:</t>
        </r>
        <r>
          <rPr>
            <sz val="9"/>
            <rFont val="宋体"/>
            <charset val="134"/>
          </rPr>
          <t xml:space="preserve">
退费500 办停暖</t>
        </r>
      </text>
    </comment>
    <comment ref="B206" authorId="0">
      <text>
        <r>
          <rPr>
            <sz val="9"/>
            <rFont val="宋体"/>
            <charset val="134"/>
          </rPr>
          <t>19-20年度欠100%</t>
        </r>
      </text>
    </comment>
    <comment ref="M207" authorId="0">
      <text>
        <r>
          <rPr>
            <b/>
            <sz val="9"/>
            <rFont val="宋体"/>
            <charset val="134"/>
          </rPr>
          <t>Administrator:</t>
        </r>
        <r>
          <rPr>
            <sz val="9"/>
            <rFont val="宋体"/>
            <charset val="134"/>
          </rPr>
          <t xml:space="preserve">
15210550187</t>
        </r>
      </text>
    </comment>
    <comment ref="B215" authorId="0">
      <text>
        <r>
          <rPr>
            <sz val="9"/>
            <rFont val="宋体"/>
            <charset val="134"/>
          </rPr>
          <t>18-19年度欠100%</t>
        </r>
      </text>
    </comment>
    <comment ref="B219" authorId="0">
      <text>
        <r>
          <rPr>
            <sz val="9"/>
            <rFont val="宋体"/>
            <charset val="134"/>
          </rPr>
          <t>18-19年度欠100%</t>
        </r>
      </text>
    </comment>
    <comment ref="B225" authorId="0">
      <text>
        <r>
          <rPr>
            <sz val="9"/>
            <rFont val="宋体"/>
            <charset val="134"/>
          </rPr>
          <t>19-19欠100%</t>
        </r>
      </text>
    </comment>
    <comment ref="B226" authorId="0">
      <text>
        <r>
          <rPr>
            <sz val="9"/>
            <rFont val="宋体"/>
            <charset val="134"/>
          </rPr>
          <t>19-20年度欠100%</t>
        </r>
      </text>
    </comment>
    <comment ref="M228" authorId="0">
      <text>
        <r>
          <rPr>
            <b/>
            <sz val="9"/>
            <rFont val="宋体"/>
            <charset val="134"/>
          </rPr>
          <t>Administrator:</t>
        </r>
        <r>
          <rPr>
            <sz val="9"/>
            <rFont val="宋体"/>
            <charset val="134"/>
          </rPr>
          <t xml:space="preserve">
15600677610</t>
        </r>
      </text>
    </comment>
    <comment ref="B231" authorId="0">
      <text>
        <r>
          <rPr>
            <sz val="9"/>
            <rFont val="宋体"/>
            <charset val="134"/>
          </rPr>
          <t>19-20欠100%</t>
        </r>
      </text>
    </comment>
    <comment ref="C231" authorId="0">
      <text>
        <r>
          <rPr>
            <b/>
            <sz val="9"/>
            <rFont val="宋体"/>
            <charset val="134"/>
          </rPr>
          <t>Administrator:</t>
        </r>
        <r>
          <rPr>
            <sz val="9"/>
            <rFont val="宋体"/>
            <charset val="134"/>
          </rPr>
          <t xml:space="preserve">
2017.11.23接到13910175876电话，说是公司房产，需要供暖费发票才可以收房。要求开专票。合同未签。</t>
        </r>
      </text>
    </comment>
    <comment ref="M231" authorId="0">
      <text>
        <r>
          <rPr>
            <b/>
            <sz val="9"/>
            <rFont val="宋体"/>
            <charset val="134"/>
          </rPr>
          <t>Administrator:</t>
        </r>
        <r>
          <rPr>
            <sz val="9"/>
            <rFont val="宋体"/>
            <charset val="134"/>
          </rPr>
          <t xml:space="preserve">
13910175876陈</t>
        </r>
      </text>
    </comment>
    <comment ref="M234" authorId="1">
      <text>
        <r>
          <rPr>
            <b/>
            <sz val="9"/>
            <rFont val="Tahoma"/>
            <charset val="134"/>
          </rPr>
          <t>xbany:</t>
        </r>
        <r>
          <rPr>
            <sz val="9"/>
            <rFont val="Tahoma"/>
            <charset val="134"/>
          </rPr>
          <t xml:space="preserve">
2018-10-19
</t>
        </r>
        <r>
          <rPr>
            <sz val="9"/>
            <rFont val="宋体"/>
            <charset val="134"/>
          </rPr>
          <t>宇达物业来电，问余晓楚供暖费，主动联系加支付宝</t>
        </r>
      </text>
    </comment>
    <comment ref="B235" authorId="0">
      <text>
        <r>
          <rPr>
            <sz val="9"/>
            <rFont val="宋体"/>
            <charset val="134"/>
          </rPr>
          <t>19-20年度欠100%</t>
        </r>
      </text>
    </comment>
    <comment ref="B257" authorId="0">
      <text>
        <r>
          <rPr>
            <sz val="9"/>
            <rFont val="宋体"/>
            <charset val="134"/>
          </rPr>
          <t>19-20年度欠100%</t>
        </r>
      </text>
    </comment>
    <comment ref="M257" authorId="0">
      <text>
        <r>
          <rPr>
            <b/>
            <sz val="9"/>
            <rFont val="宋体"/>
            <charset val="134"/>
          </rPr>
          <t>Administrator:</t>
        </r>
        <r>
          <rPr>
            <sz val="9"/>
            <rFont val="宋体"/>
            <charset val="134"/>
          </rPr>
          <t xml:space="preserve">
13910386875
13146884035租户</t>
        </r>
      </text>
    </comment>
    <comment ref="B263" authorId="0">
      <text>
        <r>
          <rPr>
            <sz val="9"/>
            <rFont val="宋体"/>
            <charset val="134"/>
          </rPr>
          <t>19-20年度欠100%</t>
        </r>
      </text>
    </comment>
    <comment ref="M266" authorId="0">
      <text>
        <r>
          <rPr>
            <b/>
            <sz val="9"/>
            <rFont val="宋体"/>
            <charset val="134"/>
          </rPr>
          <t>Administrator:</t>
        </r>
        <r>
          <rPr>
            <sz val="9"/>
            <rFont val="宋体"/>
            <charset val="134"/>
          </rPr>
          <t xml:space="preserve">
13147018094</t>
        </r>
      </text>
    </comment>
    <comment ref="B267" authorId="0">
      <text>
        <r>
          <rPr>
            <sz val="9"/>
            <rFont val="宋体"/>
            <charset val="134"/>
          </rPr>
          <t>19-20年度欠100%</t>
        </r>
      </text>
    </comment>
    <comment ref="M267" authorId="0">
      <text>
        <r>
          <rPr>
            <b/>
            <sz val="9"/>
            <rFont val="宋体"/>
            <charset val="134"/>
          </rPr>
          <t>Administrator:</t>
        </r>
        <r>
          <rPr>
            <sz val="9"/>
            <rFont val="宋体"/>
            <charset val="134"/>
          </rPr>
          <t xml:space="preserve">
13810823707</t>
        </r>
      </text>
    </comment>
    <comment ref="M269" authorId="2">
      <text>
        <r>
          <rPr>
            <b/>
            <sz val="9"/>
            <rFont val="宋体"/>
            <charset val="134"/>
          </rPr>
          <t>Lc的Pc:</t>
        </r>
        <r>
          <rPr>
            <sz val="9"/>
            <rFont val="宋体"/>
            <charset val="134"/>
          </rPr>
          <t xml:space="preserve">
租户 刘 13321129330</t>
        </r>
      </text>
    </comment>
    <comment ref="M270" authorId="0">
      <text>
        <r>
          <rPr>
            <b/>
            <sz val="9"/>
            <rFont val="宋体"/>
            <charset val="134"/>
          </rPr>
          <t>Administrator:</t>
        </r>
        <r>
          <rPr>
            <sz val="9"/>
            <rFont val="宋体"/>
            <charset val="134"/>
          </rPr>
          <t xml:space="preserve">
13718896919
2018-11-15</t>
        </r>
      </text>
    </comment>
    <comment ref="B272" authorId="0">
      <text>
        <r>
          <rPr>
            <sz val="9"/>
            <rFont val="宋体"/>
            <charset val="134"/>
          </rPr>
          <t>19-20欠100%</t>
        </r>
      </text>
    </comment>
    <comment ref="M295" authorId="0">
      <text>
        <r>
          <rPr>
            <b/>
            <sz val="9"/>
            <rFont val="宋体"/>
            <charset val="134"/>
          </rPr>
          <t>Administrator:</t>
        </r>
        <r>
          <rPr>
            <sz val="9"/>
            <rFont val="宋体"/>
            <charset val="134"/>
          </rPr>
          <t xml:space="preserve">
18201336315</t>
        </r>
      </text>
    </comment>
    <comment ref="M297" authorId="0">
      <text>
        <r>
          <rPr>
            <b/>
            <sz val="9"/>
            <rFont val="宋体"/>
            <charset val="134"/>
          </rPr>
          <t>Administrator:</t>
        </r>
        <r>
          <rPr>
            <sz val="9"/>
            <rFont val="宋体"/>
            <charset val="134"/>
          </rPr>
          <t xml:space="preserve">
17726943117</t>
        </r>
      </text>
    </comment>
    <comment ref="M303" authorId="0">
      <text>
        <r>
          <rPr>
            <b/>
            <sz val="9"/>
            <rFont val="宋体"/>
            <charset val="134"/>
          </rPr>
          <t>Administrator:</t>
        </r>
        <r>
          <rPr>
            <sz val="9"/>
            <rFont val="宋体"/>
            <charset val="134"/>
          </rPr>
          <t xml:space="preserve">
18611501130</t>
        </r>
      </text>
    </comment>
    <comment ref="I305" authorId="0">
      <text>
        <r>
          <rPr>
            <sz val="9"/>
            <rFont val="宋体"/>
            <charset val="134"/>
          </rPr>
          <t>付两次
2020.12.8付777
2021.1.4付517.44</t>
        </r>
      </text>
    </comment>
    <comment ref="M306" authorId="2">
      <text>
        <r>
          <rPr>
            <b/>
            <sz val="9"/>
            <rFont val="宋体"/>
            <charset val="134"/>
          </rPr>
          <t>Lc的Pc:</t>
        </r>
        <r>
          <rPr>
            <sz val="9"/>
            <rFont val="宋体"/>
            <charset val="134"/>
          </rPr>
          <t xml:space="preserve">
收据签名是  薛涛</t>
        </r>
      </text>
    </comment>
    <comment ref="M307" authorId="2">
      <text>
        <r>
          <rPr>
            <b/>
            <sz val="9"/>
            <rFont val="宋体"/>
            <charset val="134"/>
          </rPr>
          <t>Lc的Pc:</t>
        </r>
        <r>
          <rPr>
            <sz val="9"/>
            <rFont val="宋体"/>
            <charset val="134"/>
          </rPr>
          <t xml:space="preserve">
收据签名是  薛涛</t>
        </r>
      </text>
    </comment>
    <comment ref="M310" authorId="0">
      <text>
        <r>
          <rPr>
            <b/>
            <sz val="9"/>
            <rFont val="宋体"/>
            <charset val="134"/>
          </rPr>
          <t>Administrator:</t>
        </r>
        <r>
          <rPr>
            <sz val="9"/>
            <rFont val="宋体"/>
            <charset val="134"/>
          </rPr>
          <t xml:space="preserve">
13681021124</t>
        </r>
      </text>
    </comment>
    <comment ref="M311" authorId="0">
      <text>
        <r>
          <rPr>
            <b/>
            <sz val="9"/>
            <rFont val="宋体"/>
            <charset val="134"/>
          </rPr>
          <t>Administrator:</t>
        </r>
        <r>
          <rPr>
            <sz val="9"/>
            <rFont val="宋体"/>
            <charset val="134"/>
          </rPr>
          <t xml:space="preserve">
18511011555（租户）</t>
        </r>
      </text>
    </comment>
    <comment ref="B312" authorId="0">
      <text>
        <r>
          <rPr>
            <sz val="9"/>
            <rFont val="宋体"/>
            <charset val="134"/>
          </rPr>
          <t>18-19年度欠100%</t>
        </r>
      </text>
    </comment>
    <comment ref="M312" authorId="0">
      <text>
        <r>
          <rPr>
            <b/>
            <sz val="9"/>
            <rFont val="宋体"/>
            <charset val="134"/>
          </rPr>
          <t>Administrator:</t>
        </r>
        <r>
          <rPr>
            <sz val="9"/>
            <rFont val="宋体"/>
            <charset val="134"/>
          </rPr>
          <t xml:space="preserve">
因不住在宇达，不交供暖费。18611823637</t>
        </r>
      </text>
    </comment>
    <comment ref="B313" authorId="0">
      <text>
        <r>
          <rPr>
            <sz val="9"/>
            <rFont val="宋体"/>
            <charset val="134"/>
          </rPr>
          <t>18-19年度欠100%</t>
        </r>
      </text>
    </comment>
    <comment ref="B314" authorId="0">
      <text>
        <r>
          <rPr>
            <sz val="9"/>
            <rFont val="宋体"/>
            <charset val="134"/>
          </rPr>
          <t>19-20年度欠100%</t>
        </r>
      </text>
    </comment>
    <comment ref="B315" authorId="0">
      <text>
        <r>
          <rPr>
            <sz val="9"/>
            <rFont val="宋体"/>
            <charset val="134"/>
          </rPr>
          <t>19-20年度欠100%</t>
        </r>
      </text>
    </comment>
    <comment ref="B316" authorId="0">
      <text>
        <r>
          <rPr>
            <sz val="9"/>
            <rFont val="宋体"/>
            <charset val="134"/>
          </rPr>
          <t>19-20年度欠100%</t>
        </r>
      </text>
    </comment>
    <comment ref="B317" authorId="0">
      <text>
        <r>
          <rPr>
            <sz val="9"/>
            <rFont val="宋体"/>
            <charset val="134"/>
          </rPr>
          <t>19-20年度欠100%</t>
        </r>
      </text>
    </comment>
    <comment ref="B318" authorId="0">
      <text>
        <r>
          <rPr>
            <sz val="9"/>
            <rFont val="宋体"/>
            <charset val="134"/>
          </rPr>
          <t>19-20年度欠100%</t>
        </r>
      </text>
    </comment>
    <comment ref="B319" authorId="0">
      <text>
        <r>
          <rPr>
            <sz val="9"/>
            <rFont val="宋体"/>
            <charset val="134"/>
          </rPr>
          <t>18-19年度欠100%</t>
        </r>
      </text>
    </comment>
    <comment ref="B320" authorId="0">
      <text>
        <r>
          <rPr>
            <sz val="9"/>
            <rFont val="宋体"/>
            <charset val="134"/>
          </rPr>
          <t>18-19年度欠100%</t>
        </r>
      </text>
    </comment>
    <comment ref="B321" authorId="0">
      <text>
        <r>
          <rPr>
            <sz val="9"/>
            <rFont val="宋体"/>
            <charset val="134"/>
          </rPr>
          <t>18-19年度欠100%</t>
        </r>
      </text>
    </comment>
    <comment ref="B322" authorId="0">
      <text>
        <r>
          <rPr>
            <sz val="9"/>
            <rFont val="宋体"/>
            <charset val="134"/>
          </rPr>
          <t>18-19年度欠100%</t>
        </r>
      </text>
    </comment>
    <comment ref="B328" authorId="0">
      <text>
        <r>
          <rPr>
            <sz val="9"/>
            <rFont val="宋体"/>
            <charset val="134"/>
          </rPr>
          <t>18-19年度欠100%</t>
        </r>
      </text>
    </comment>
    <comment ref="M330" authorId="0">
      <text>
        <r>
          <rPr>
            <b/>
            <sz val="9"/>
            <rFont val="宋体"/>
            <charset val="134"/>
          </rPr>
          <t>Administrator:</t>
        </r>
        <r>
          <rPr>
            <sz val="9"/>
            <rFont val="宋体"/>
            <charset val="134"/>
          </rPr>
          <t xml:space="preserve">
15910510828（郭静）</t>
        </r>
      </text>
    </comment>
    <comment ref="B331" authorId="0">
      <text>
        <r>
          <rPr>
            <sz val="9"/>
            <rFont val="宋体"/>
            <charset val="134"/>
          </rPr>
          <t>19-20年度欠100%</t>
        </r>
      </text>
    </comment>
    <comment ref="B332" authorId="0">
      <text>
        <r>
          <rPr>
            <sz val="9"/>
            <rFont val="宋体"/>
            <charset val="134"/>
          </rPr>
          <t>18-19年度欠1000%</t>
        </r>
      </text>
    </comment>
    <comment ref="B333" authorId="0">
      <text>
        <r>
          <rPr>
            <sz val="9"/>
            <rFont val="宋体"/>
            <charset val="134"/>
          </rPr>
          <t>19-20年度欠100%</t>
        </r>
      </text>
    </comment>
    <comment ref="M333" authorId="0">
      <text>
        <r>
          <rPr>
            <b/>
            <sz val="9"/>
            <rFont val="宋体"/>
            <charset val="134"/>
          </rPr>
          <t>Administrator:</t>
        </r>
        <r>
          <rPr>
            <sz val="9"/>
            <rFont val="宋体"/>
            <charset val="134"/>
          </rPr>
          <t xml:space="preserve">
13810452223</t>
        </r>
      </text>
    </comment>
    <comment ref="M334" authorId="2">
      <text>
        <r>
          <rPr>
            <b/>
            <sz val="9"/>
            <rFont val="宋体"/>
            <charset val="134"/>
          </rPr>
          <t>Lc的Pc:
18610959915</t>
        </r>
      </text>
    </comment>
    <comment ref="B335" authorId="0">
      <text>
        <r>
          <rPr>
            <sz val="9"/>
            <rFont val="宋体"/>
            <charset val="134"/>
          </rPr>
          <t>19-20年度欠100%</t>
        </r>
      </text>
    </comment>
    <comment ref="B340" authorId="0">
      <text>
        <r>
          <rPr>
            <sz val="9"/>
            <rFont val="宋体"/>
            <charset val="134"/>
          </rPr>
          <t>19-20年欠100%</t>
        </r>
      </text>
    </comment>
    <comment ref="M341" authorId="0">
      <text>
        <r>
          <rPr>
            <b/>
            <sz val="9"/>
            <rFont val="宋体"/>
            <charset val="134"/>
          </rPr>
          <t>Administrator:</t>
        </r>
        <r>
          <rPr>
            <sz val="9"/>
            <rFont val="宋体"/>
            <charset val="134"/>
          </rPr>
          <t xml:space="preserve">
13466658841</t>
        </r>
      </text>
    </comment>
    <comment ref="B356" authorId="0">
      <text>
        <r>
          <rPr>
            <sz val="9"/>
            <rFont val="宋体"/>
            <charset val="134"/>
          </rPr>
          <t>19-20年度欠100%</t>
        </r>
      </text>
    </comment>
    <comment ref="M357" authorId="0">
      <text>
        <r>
          <rPr>
            <b/>
            <sz val="9"/>
            <rFont val="宋体"/>
            <charset val="134"/>
          </rPr>
          <t>Administrator:</t>
        </r>
        <r>
          <rPr>
            <sz val="9"/>
            <rFont val="宋体"/>
            <charset val="134"/>
          </rPr>
          <t xml:space="preserve">
18612763906</t>
        </r>
      </text>
    </comment>
    <comment ref="B359" authorId="0">
      <text>
        <r>
          <rPr>
            <sz val="9"/>
            <rFont val="宋体"/>
            <charset val="134"/>
          </rPr>
          <t>19-20年度欠100%</t>
        </r>
      </text>
    </comment>
    <comment ref="M360" authorId="0">
      <text>
        <r>
          <rPr>
            <b/>
            <sz val="9"/>
            <rFont val="宋体"/>
            <charset val="134"/>
          </rPr>
          <t>Administrator:</t>
        </r>
        <r>
          <rPr>
            <sz val="9"/>
            <rFont val="宋体"/>
            <charset val="134"/>
          </rPr>
          <t xml:space="preserve">
18600074313</t>
        </r>
      </text>
    </comment>
    <comment ref="B362" authorId="0">
      <text>
        <r>
          <rPr>
            <sz val="9"/>
            <rFont val="宋体"/>
            <charset val="134"/>
          </rPr>
          <t>19-20年度欠100%</t>
        </r>
      </text>
    </comment>
    <comment ref="M363" authorId="0">
      <text>
        <r>
          <rPr>
            <b/>
            <sz val="9"/>
            <rFont val="宋体"/>
            <charset val="134"/>
          </rPr>
          <t>Administrator:</t>
        </r>
        <r>
          <rPr>
            <sz val="9"/>
            <rFont val="宋体"/>
            <charset val="134"/>
          </rPr>
          <t xml:space="preserve">
18101158822</t>
        </r>
      </text>
    </comment>
    <comment ref="B367" authorId="0">
      <text>
        <r>
          <rPr>
            <sz val="9"/>
            <rFont val="宋体"/>
            <charset val="134"/>
          </rPr>
          <t>19-20年度欠100%</t>
        </r>
      </text>
    </comment>
    <comment ref="B373" authorId="0">
      <text>
        <r>
          <rPr>
            <sz val="9"/>
            <rFont val="宋体"/>
            <charset val="134"/>
          </rPr>
          <t>19-20年度欠100%</t>
        </r>
      </text>
    </comment>
    <comment ref="I379" authorId="0">
      <text>
        <r>
          <rPr>
            <sz val="9"/>
            <rFont val="宋体"/>
            <charset val="134"/>
          </rPr>
          <t>不暖和 按照90%收取 温度低于20度</t>
        </r>
      </text>
    </comment>
    <comment ref="M379" authorId="0">
      <text>
        <r>
          <rPr>
            <b/>
            <sz val="9"/>
            <rFont val="宋体"/>
            <charset val="134"/>
          </rPr>
          <t>Administrator:</t>
        </r>
        <r>
          <rPr>
            <sz val="9"/>
            <rFont val="宋体"/>
            <charset val="134"/>
          </rPr>
          <t xml:space="preserve">
2019-6-11打电话联系付款</t>
        </r>
      </text>
    </comment>
    <comment ref="B384" authorId="0">
      <text>
        <r>
          <rPr>
            <sz val="9"/>
            <rFont val="宋体"/>
            <charset val="134"/>
          </rPr>
          <t>19-20年度欠100%</t>
        </r>
      </text>
    </comment>
    <comment ref="B388" authorId="0">
      <text>
        <r>
          <rPr>
            <sz val="9"/>
            <rFont val="宋体"/>
            <charset val="134"/>
          </rPr>
          <t>19-20年度欠100%</t>
        </r>
      </text>
    </comment>
    <comment ref="M399" authorId="0">
      <text>
        <r>
          <rPr>
            <b/>
            <sz val="9"/>
            <rFont val="宋体"/>
            <charset val="134"/>
          </rPr>
          <t>Administrator:</t>
        </r>
        <r>
          <rPr>
            <sz val="9"/>
            <rFont val="宋体"/>
            <charset val="134"/>
          </rPr>
          <t xml:space="preserve">
13691158128</t>
        </r>
      </text>
    </comment>
    <comment ref="B402" authorId="0">
      <text>
        <r>
          <rPr>
            <sz val="9"/>
            <rFont val="宋体"/>
            <charset val="134"/>
          </rPr>
          <t>18-19年度欠100%</t>
        </r>
      </text>
    </comment>
    <comment ref="M403" authorId="0">
      <text>
        <r>
          <rPr>
            <b/>
            <sz val="9"/>
            <rFont val="宋体"/>
            <charset val="134"/>
          </rPr>
          <t>Administrator:</t>
        </r>
        <r>
          <rPr>
            <sz val="9"/>
            <rFont val="宋体"/>
            <charset val="134"/>
          </rPr>
          <t xml:space="preserve">
13717725705</t>
        </r>
      </text>
    </comment>
    <comment ref="D413" authorId="0">
      <text>
        <r>
          <rPr>
            <b/>
            <sz val="9"/>
            <rFont val="宋体"/>
            <charset val="134"/>
          </rPr>
          <t>Administrator:</t>
        </r>
        <r>
          <rPr>
            <sz val="9"/>
            <rFont val="宋体"/>
            <charset val="134"/>
          </rPr>
          <t xml:space="preserve">
合同一年一签</t>
        </r>
      </text>
    </comment>
    <comment ref="B414" authorId="0">
      <text>
        <r>
          <rPr>
            <sz val="9"/>
            <rFont val="宋体"/>
            <charset val="134"/>
          </rPr>
          <t>18-19年度欠100%</t>
        </r>
      </text>
    </comment>
    <comment ref="M419" authorId="0">
      <text>
        <r>
          <rPr>
            <b/>
            <sz val="9"/>
            <rFont val="宋体"/>
            <charset val="134"/>
          </rPr>
          <t>Administrator:</t>
        </r>
        <r>
          <rPr>
            <sz val="9"/>
            <rFont val="宋体"/>
            <charset val="134"/>
          </rPr>
          <t xml:space="preserve">
微信18513631741</t>
        </r>
      </text>
    </comment>
    <comment ref="B421" authorId="0">
      <text>
        <r>
          <rPr>
            <sz val="9"/>
            <rFont val="宋体"/>
            <charset val="134"/>
          </rPr>
          <t>19-20年度欠100%</t>
        </r>
      </text>
    </comment>
  </commentList>
</comments>
</file>

<file path=xl/comments2.xml><?xml version="1.0" encoding="utf-8"?>
<comments xmlns="http://schemas.openxmlformats.org/spreadsheetml/2006/main">
  <authors>
    <author>Administrator</author>
    <author>xbany</author>
    <author>Lc的Pc</author>
  </authors>
  <commentList>
    <comment ref="B5" authorId="0">
      <text>
        <r>
          <rPr>
            <sz val="9"/>
            <rFont val="宋体"/>
            <charset val="134"/>
          </rPr>
          <t>18-19年度欠100%</t>
        </r>
      </text>
    </comment>
    <comment ref="M8" authorId="0">
      <text>
        <r>
          <rPr>
            <b/>
            <sz val="9"/>
            <rFont val="宋体"/>
            <charset val="134"/>
          </rPr>
          <t>Administrator:</t>
        </r>
        <r>
          <rPr>
            <sz val="9"/>
            <rFont val="宋体"/>
            <charset val="134"/>
          </rPr>
          <t xml:space="preserve">
13651078499
18911416546</t>
        </r>
      </text>
    </comment>
    <comment ref="M10" authorId="0">
      <text>
        <r>
          <rPr>
            <b/>
            <sz val="9"/>
            <rFont val="宋体"/>
            <charset val="134"/>
          </rPr>
          <t>Administrator:</t>
        </r>
        <r>
          <rPr>
            <sz val="9"/>
            <rFont val="宋体"/>
            <charset val="134"/>
          </rPr>
          <t xml:space="preserve">
18647999079</t>
        </r>
      </text>
    </comment>
    <comment ref="B18" authorId="0">
      <text>
        <r>
          <rPr>
            <sz val="9"/>
            <rFont val="宋体"/>
            <charset val="134"/>
          </rPr>
          <t>18-19年度欠100%</t>
        </r>
      </text>
    </comment>
    <comment ref="I21" authorId="0">
      <text>
        <r>
          <rPr>
            <sz val="9"/>
            <rFont val="宋体"/>
            <charset val="134"/>
          </rPr>
          <t>2020.12.16日交1249.41
2021.1.4日交688
此户后交费用按照天数计算收取</t>
        </r>
      </text>
    </comment>
    <comment ref="M21" authorId="0">
      <text>
        <r>
          <rPr>
            <b/>
            <sz val="9"/>
            <rFont val="宋体"/>
            <charset val="134"/>
          </rPr>
          <t>Administrator:</t>
        </r>
        <r>
          <rPr>
            <sz val="9"/>
            <rFont val="宋体"/>
            <charset val="134"/>
          </rPr>
          <t xml:space="preserve">
13146815888</t>
        </r>
      </text>
    </comment>
    <comment ref="M22" authorId="0">
      <text>
        <r>
          <rPr>
            <b/>
            <sz val="9"/>
            <rFont val="宋体"/>
            <charset val="134"/>
          </rPr>
          <t>Administrator:</t>
        </r>
        <r>
          <rPr>
            <sz val="9"/>
            <rFont val="宋体"/>
            <charset val="134"/>
          </rPr>
          <t xml:space="preserve">
18510777145</t>
        </r>
      </text>
    </comment>
    <comment ref="M23" authorId="0">
      <text>
        <r>
          <rPr>
            <b/>
            <sz val="9"/>
            <rFont val="宋体"/>
            <charset val="134"/>
          </rPr>
          <t>Administrator:</t>
        </r>
        <r>
          <rPr>
            <sz val="9"/>
            <rFont val="宋体"/>
            <charset val="134"/>
          </rPr>
          <t xml:space="preserve">
15101638841</t>
        </r>
      </text>
    </comment>
    <comment ref="M25" authorId="0">
      <text>
        <r>
          <rPr>
            <b/>
            <sz val="9"/>
            <rFont val="宋体"/>
            <charset val="134"/>
          </rPr>
          <t>Administrator:</t>
        </r>
        <r>
          <rPr>
            <sz val="9"/>
            <rFont val="宋体"/>
            <charset val="134"/>
          </rPr>
          <t xml:space="preserve">
15001098010
</t>
        </r>
      </text>
    </comment>
    <comment ref="M29" authorId="0">
      <text>
        <r>
          <rPr>
            <b/>
            <sz val="9"/>
            <rFont val="宋体"/>
            <charset val="134"/>
          </rPr>
          <t>Administrator:</t>
        </r>
        <r>
          <rPr>
            <sz val="9"/>
            <rFont val="宋体"/>
            <charset val="134"/>
          </rPr>
          <t xml:space="preserve">
15901266250</t>
        </r>
      </text>
    </comment>
    <comment ref="M32" authorId="0">
      <text>
        <r>
          <rPr>
            <b/>
            <sz val="9"/>
            <rFont val="宋体"/>
            <charset val="134"/>
          </rPr>
          <t>Administrator:</t>
        </r>
        <r>
          <rPr>
            <sz val="9"/>
            <rFont val="宋体"/>
            <charset val="134"/>
          </rPr>
          <t xml:space="preserve">
18519366488</t>
        </r>
      </text>
    </comment>
    <comment ref="M35" authorId="0">
      <text>
        <r>
          <rPr>
            <b/>
            <sz val="9"/>
            <rFont val="宋体"/>
            <charset val="134"/>
          </rPr>
          <t>Administrator:</t>
        </r>
        <r>
          <rPr>
            <sz val="9"/>
            <rFont val="宋体"/>
            <charset val="134"/>
          </rPr>
          <t xml:space="preserve">
13601203642（租户）</t>
        </r>
      </text>
    </comment>
    <comment ref="B36" authorId="0">
      <text>
        <r>
          <rPr>
            <sz val="9"/>
            <rFont val="宋体"/>
            <charset val="134"/>
          </rPr>
          <t>19-20年度欠100%</t>
        </r>
      </text>
    </comment>
    <comment ref="M43" authorId="0">
      <text>
        <r>
          <rPr>
            <b/>
            <sz val="9"/>
            <rFont val="宋体"/>
            <charset val="134"/>
          </rPr>
          <t>Administrator:</t>
        </r>
        <r>
          <rPr>
            <sz val="9"/>
            <rFont val="宋体"/>
            <charset val="134"/>
          </rPr>
          <t xml:space="preserve">
13811661565</t>
        </r>
      </text>
    </comment>
    <comment ref="M45" authorId="0">
      <text>
        <r>
          <rPr>
            <b/>
            <sz val="9"/>
            <rFont val="宋体"/>
            <charset val="134"/>
          </rPr>
          <t>Administrator:</t>
        </r>
        <r>
          <rPr>
            <sz val="9"/>
            <rFont val="宋体"/>
            <charset val="134"/>
          </rPr>
          <t xml:space="preserve">
13718305965</t>
        </r>
      </text>
    </comment>
    <comment ref="B47" authorId="0">
      <text>
        <r>
          <rPr>
            <sz val="9"/>
            <rFont val="宋体"/>
            <charset val="134"/>
          </rPr>
          <t>19-20年度欠100%</t>
        </r>
      </text>
    </comment>
    <comment ref="B48" authorId="0">
      <text>
        <r>
          <rPr>
            <sz val="9"/>
            <rFont val="宋体"/>
            <charset val="134"/>
          </rPr>
          <t>19-20年度欠100%</t>
        </r>
      </text>
    </comment>
    <comment ref="D53" authorId="0">
      <text>
        <r>
          <rPr>
            <b/>
            <sz val="9"/>
            <rFont val="宋体"/>
            <charset val="134"/>
          </rPr>
          <t>Administrator:</t>
        </r>
        <r>
          <rPr>
            <sz val="9"/>
            <rFont val="宋体"/>
            <charset val="134"/>
          </rPr>
          <t xml:space="preserve">
剧矿科技（北京）有限责任公司</t>
        </r>
      </text>
    </comment>
    <comment ref="M55" authorId="0">
      <text>
        <r>
          <rPr>
            <b/>
            <sz val="9"/>
            <rFont val="宋体"/>
            <charset val="134"/>
          </rPr>
          <t>Administrator:</t>
        </r>
        <r>
          <rPr>
            <sz val="9"/>
            <rFont val="宋体"/>
            <charset val="134"/>
          </rPr>
          <t xml:space="preserve">
13611235529</t>
        </r>
      </text>
    </comment>
    <comment ref="M59" authorId="0">
      <text>
        <r>
          <rPr>
            <b/>
            <sz val="9"/>
            <rFont val="宋体"/>
            <charset val="134"/>
          </rPr>
          <t>Administrator:</t>
        </r>
        <r>
          <rPr>
            <sz val="9"/>
            <rFont val="宋体"/>
            <charset val="134"/>
          </rPr>
          <t xml:space="preserve">
13910088239</t>
        </r>
      </text>
    </comment>
    <comment ref="M64" authorId="0">
      <text>
        <r>
          <rPr>
            <b/>
            <sz val="9"/>
            <rFont val="宋体"/>
            <charset val="134"/>
          </rPr>
          <t>Administrator:</t>
        </r>
        <r>
          <rPr>
            <sz val="9"/>
            <rFont val="宋体"/>
            <charset val="134"/>
          </rPr>
          <t xml:space="preserve">
13331103965</t>
        </r>
      </text>
    </comment>
    <comment ref="B67" authorId="0">
      <text>
        <r>
          <rPr>
            <sz val="9"/>
            <rFont val="宋体"/>
            <charset val="134"/>
          </rPr>
          <t>19-20年度欠100%</t>
        </r>
      </text>
    </comment>
    <comment ref="B69" authorId="0">
      <text>
        <r>
          <rPr>
            <sz val="9"/>
            <rFont val="宋体"/>
            <charset val="134"/>
          </rPr>
          <t>18-19年度欠100%</t>
        </r>
      </text>
    </comment>
    <comment ref="M72" authorId="0">
      <text>
        <r>
          <rPr>
            <b/>
            <sz val="9"/>
            <rFont val="宋体"/>
            <charset val="134"/>
          </rPr>
          <t>Administrator:</t>
        </r>
        <r>
          <rPr>
            <sz val="9"/>
            <rFont val="宋体"/>
            <charset val="134"/>
          </rPr>
          <t xml:space="preserve">
磐炎石材
13363447887</t>
        </r>
      </text>
    </comment>
    <comment ref="B73" authorId="0">
      <text>
        <r>
          <rPr>
            <sz val="9"/>
            <rFont val="宋体"/>
            <charset val="134"/>
          </rPr>
          <t>19-20年度欠100%</t>
        </r>
      </text>
    </comment>
    <comment ref="B76" authorId="0">
      <text>
        <r>
          <rPr>
            <sz val="9"/>
            <rFont val="宋体"/>
            <charset val="134"/>
          </rPr>
          <t>19-20年度欠100%</t>
        </r>
      </text>
    </comment>
    <comment ref="M78" authorId="0">
      <text>
        <r>
          <rPr>
            <b/>
            <sz val="9"/>
            <rFont val="宋体"/>
            <charset val="134"/>
          </rPr>
          <t>Administrator:</t>
        </r>
        <r>
          <rPr>
            <sz val="9"/>
            <rFont val="宋体"/>
            <charset val="134"/>
          </rPr>
          <t xml:space="preserve">
18611950692（租户）</t>
        </r>
      </text>
    </comment>
    <comment ref="B84" authorId="0">
      <text>
        <r>
          <rPr>
            <sz val="9"/>
            <rFont val="宋体"/>
            <charset val="134"/>
          </rPr>
          <t>19-20年度欠100%</t>
        </r>
      </text>
    </comment>
    <comment ref="M85" authorId="0">
      <text>
        <r>
          <rPr>
            <b/>
            <sz val="9"/>
            <rFont val="宋体"/>
            <charset val="134"/>
          </rPr>
          <t>Administrator:</t>
        </r>
        <r>
          <rPr>
            <sz val="9"/>
            <rFont val="宋体"/>
            <charset val="134"/>
          </rPr>
          <t xml:space="preserve">
租户马国辉13911586556</t>
        </r>
      </text>
    </comment>
    <comment ref="B86" authorId="0">
      <text>
        <r>
          <rPr>
            <sz val="9"/>
            <rFont val="宋体"/>
            <charset val="134"/>
          </rPr>
          <t>18-19年度欠100%</t>
        </r>
      </text>
    </comment>
    <comment ref="M87" authorId="0">
      <text>
        <r>
          <rPr>
            <b/>
            <sz val="9"/>
            <rFont val="宋体"/>
            <charset val="134"/>
          </rPr>
          <t>Administrator:</t>
        </r>
        <r>
          <rPr>
            <sz val="9"/>
            <rFont val="宋体"/>
            <charset val="134"/>
          </rPr>
          <t xml:space="preserve">
15101011103</t>
        </r>
      </text>
    </comment>
    <comment ref="M88" authorId="0">
      <text>
        <r>
          <rPr>
            <b/>
            <sz val="9"/>
            <rFont val="宋体"/>
            <charset val="134"/>
          </rPr>
          <t>Administrator:</t>
        </r>
        <r>
          <rPr>
            <sz val="9"/>
            <rFont val="宋体"/>
            <charset val="134"/>
          </rPr>
          <t xml:space="preserve">
13801131541</t>
        </r>
      </text>
    </comment>
    <comment ref="B90" authorId="0">
      <text>
        <r>
          <rPr>
            <sz val="9"/>
            <rFont val="宋体"/>
            <charset val="134"/>
          </rPr>
          <t>18-19年度欠100%</t>
        </r>
      </text>
    </comment>
    <comment ref="M93" authorId="0">
      <text>
        <r>
          <rPr>
            <b/>
            <sz val="9"/>
            <rFont val="宋体"/>
            <charset val="134"/>
          </rPr>
          <t>Administrator:</t>
        </r>
        <r>
          <rPr>
            <sz val="9"/>
            <rFont val="宋体"/>
            <charset val="134"/>
          </rPr>
          <t xml:space="preserve">
18600663380</t>
        </r>
      </text>
    </comment>
    <comment ref="B94" authorId="0">
      <text>
        <r>
          <rPr>
            <sz val="9"/>
            <rFont val="宋体"/>
            <charset val="134"/>
          </rPr>
          <t>18-19年度欠100%</t>
        </r>
      </text>
    </comment>
    <comment ref="M95" authorId="0">
      <text>
        <r>
          <rPr>
            <b/>
            <sz val="9"/>
            <rFont val="宋体"/>
            <charset val="134"/>
          </rPr>
          <t>Administrator:</t>
        </r>
        <r>
          <rPr>
            <sz val="9"/>
            <rFont val="宋体"/>
            <charset val="134"/>
          </rPr>
          <t xml:space="preserve">
13901220841</t>
        </r>
      </text>
    </comment>
    <comment ref="M97" authorId="0">
      <text>
        <r>
          <rPr>
            <sz val="9"/>
            <rFont val="宋体"/>
            <charset val="134"/>
          </rPr>
          <t>这是租户电话</t>
        </r>
      </text>
    </comment>
    <comment ref="M98" authorId="0">
      <text>
        <r>
          <rPr>
            <b/>
            <sz val="9"/>
            <rFont val="宋体"/>
            <charset val="134"/>
          </rPr>
          <t>Administrator:</t>
        </r>
        <r>
          <rPr>
            <sz val="9"/>
            <rFont val="宋体"/>
            <charset val="134"/>
          </rPr>
          <t xml:space="preserve">
13261297532</t>
        </r>
      </text>
    </comment>
    <comment ref="M99" authorId="0">
      <text>
        <r>
          <rPr>
            <b/>
            <sz val="9"/>
            <rFont val="宋体"/>
            <charset val="134"/>
          </rPr>
          <t>Administrator:</t>
        </r>
        <r>
          <rPr>
            <sz val="9"/>
            <rFont val="宋体"/>
            <charset val="134"/>
          </rPr>
          <t xml:space="preserve">
13801023223</t>
        </r>
      </text>
    </comment>
    <comment ref="B101" authorId="0">
      <text>
        <r>
          <rPr>
            <sz val="9"/>
            <rFont val="宋体"/>
            <charset val="134"/>
          </rPr>
          <t xml:space="preserve">18-19年度欠100%
</t>
        </r>
      </text>
    </comment>
    <comment ref="M102" authorId="0">
      <text>
        <r>
          <rPr>
            <b/>
            <sz val="9"/>
            <rFont val="宋体"/>
            <charset val="134"/>
          </rPr>
          <t>Administrator:</t>
        </r>
        <r>
          <rPr>
            <sz val="9"/>
            <rFont val="宋体"/>
            <charset val="134"/>
          </rPr>
          <t xml:space="preserve">
13301161631</t>
        </r>
      </text>
    </comment>
    <comment ref="M108" authorId="0">
      <text>
        <r>
          <rPr>
            <b/>
            <sz val="9"/>
            <rFont val="宋体"/>
            <charset val="134"/>
          </rPr>
          <t>Administrator:</t>
        </r>
        <r>
          <rPr>
            <sz val="9"/>
            <rFont val="宋体"/>
            <charset val="134"/>
          </rPr>
          <t xml:space="preserve">
发票快递至：北京市朝阳区三间房路泰福苑三区3号楼2单元503
安琪收，13717675072
到付（10月份统一开发票后邮寄）
租户17710482627</t>
        </r>
      </text>
    </comment>
    <comment ref="B109" authorId="0">
      <text>
        <r>
          <rPr>
            <sz val="9"/>
            <rFont val="宋体"/>
            <charset val="134"/>
          </rPr>
          <t>18-19年度欠100%</t>
        </r>
      </text>
    </comment>
    <comment ref="M113" authorId="0">
      <text>
        <r>
          <rPr>
            <b/>
            <sz val="9"/>
            <rFont val="宋体"/>
            <charset val="134"/>
          </rPr>
          <t>Administrator:</t>
        </r>
        <r>
          <rPr>
            <sz val="9"/>
            <rFont val="宋体"/>
            <charset val="134"/>
          </rPr>
          <t xml:space="preserve">
2018-11-27来电</t>
        </r>
      </text>
    </comment>
    <comment ref="M114" authorId="0">
      <text>
        <r>
          <rPr>
            <b/>
            <sz val="9"/>
            <rFont val="宋体"/>
            <charset val="134"/>
          </rPr>
          <t>Administrator:</t>
        </r>
        <r>
          <rPr>
            <sz val="9"/>
            <rFont val="宋体"/>
            <charset val="134"/>
          </rPr>
          <t xml:space="preserve">
缴费人：孙江涛
已开收据
业主13910419493</t>
        </r>
      </text>
    </comment>
    <comment ref="B117" authorId="0">
      <text>
        <r>
          <rPr>
            <sz val="9"/>
            <rFont val="宋体"/>
            <charset val="134"/>
          </rPr>
          <t>18-19年度欠100%</t>
        </r>
      </text>
    </comment>
    <comment ref="B118" authorId="0">
      <text>
        <r>
          <rPr>
            <sz val="9"/>
            <rFont val="宋体"/>
            <charset val="134"/>
          </rPr>
          <t>18-19年度欠100%</t>
        </r>
      </text>
    </comment>
    <comment ref="B120" authorId="0">
      <text>
        <r>
          <rPr>
            <sz val="9"/>
            <rFont val="宋体"/>
            <charset val="134"/>
          </rPr>
          <t>18-19年度欠100%</t>
        </r>
      </text>
    </comment>
    <comment ref="B121" authorId="0">
      <text>
        <r>
          <rPr>
            <sz val="9"/>
            <rFont val="宋体"/>
            <charset val="134"/>
          </rPr>
          <t>18-19年度欠100%</t>
        </r>
      </text>
    </comment>
    <comment ref="M123" authorId="0">
      <text>
        <r>
          <rPr>
            <b/>
            <sz val="9"/>
            <rFont val="宋体"/>
            <charset val="134"/>
          </rPr>
          <t>Administrator:</t>
        </r>
        <r>
          <rPr>
            <sz val="9"/>
            <rFont val="宋体"/>
            <charset val="134"/>
          </rPr>
          <t xml:space="preserve">
13911622376
13381491338</t>
        </r>
      </text>
    </comment>
    <comment ref="B125" authorId="0">
      <text>
        <r>
          <rPr>
            <sz val="9"/>
            <rFont val="宋体"/>
            <charset val="134"/>
          </rPr>
          <t>18-19年度欠100%</t>
        </r>
      </text>
    </comment>
    <comment ref="I126" authorId="0">
      <text>
        <r>
          <rPr>
            <sz val="9"/>
            <rFont val="宋体"/>
            <charset val="134"/>
          </rPr>
          <t>付两次</t>
        </r>
      </text>
    </comment>
    <comment ref="M126" authorId="0">
      <text>
        <r>
          <rPr>
            <b/>
            <sz val="9"/>
            <rFont val="宋体"/>
            <charset val="134"/>
          </rPr>
          <t>Administrator:</t>
        </r>
        <r>
          <rPr>
            <sz val="9"/>
            <rFont val="宋体"/>
            <charset val="134"/>
          </rPr>
          <t xml:space="preserve">
13341190687</t>
        </r>
      </text>
    </comment>
    <comment ref="B137" authorId="0">
      <text>
        <r>
          <rPr>
            <sz val="9"/>
            <rFont val="宋体"/>
            <charset val="134"/>
          </rPr>
          <t>18-19年度欠100%</t>
        </r>
      </text>
    </comment>
    <comment ref="B138" authorId="0">
      <text>
        <r>
          <rPr>
            <sz val="9"/>
            <rFont val="宋体"/>
            <charset val="134"/>
          </rPr>
          <t>18-19年度欠100%</t>
        </r>
      </text>
    </comment>
    <comment ref="M142" authorId="0">
      <text>
        <r>
          <rPr>
            <b/>
            <sz val="9"/>
            <rFont val="宋体"/>
            <charset val="134"/>
          </rPr>
          <t>Administrator:</t>
        </r>
        <r>
          <rPr>
            <sz val="9"/>
            <rFont val="宋体"/>
            <charset val="134"/>
          </rPr>
          <t xml:space="preserve">
</t>
        </r>
      </text>
    </comment>
    <comment ref="B149" authorId="0">
      <text>
        <r>
          <rPr>
            <sz val="9"/>
            <rFont val="宋体"/>
            <charset val="134"/>
          </rPr>
          <t>19-20年度欠100%</t>
        </r>
      </text>
    </comment>
    <comment ref="B150" authorId="0">
      <text>
        <r>
          <rPr>
            <sz val="9"/>
            <rFont val="宋体"/>
            <charset val="134"/>
          </rPr>
          <t>18-19年度欠100%</t>
        </r>
      </text>
    </comment>
    <comment ref="M151" authorId="0">
      <text>
        <r>
          <rPr>
            <b/>
            <sz val="9"/>
            <rFont val="宋体"/>
            <charset val="134"/>
          </rPr>
          <t>Administrator:</t>
        </r>
        <r>
          <rPr>
            <sz val="9"/>
            <rFont val="宋体"/>
            <charset val="134"/>
          </rPr>
          <t xml:space="preserve">
微信号18910820729
电话13261311154</t>
        </r>
      </text>
    </comment>
    <comment ref="M155" authorId="0">
      <text>
        <r>
          <rPr>
            <b/>
            <sz val="9"/>
            <rFont val="宋体"/>
            <charset val="134"/>
          </rPr>
          <t>Administrator:</t>
        </r>
        <r>
          <rPr>
            <sz val="9"/>
            <rFont val="宋体"/>
            <charset val="134"/>
          </rPr>
          <t xml:space="preserve">
住户陈红13621009628</t>
        </r>
      </text>
    </comment>
    <comment ref="B158" authorId="0">
      <text>
        <r>
          <rPr>
            <sz val="9"/>
            <rFont val="宋体"/>
            <charset val="134"/>
          </rPr>
          <t>18-19年度欠100%</t>
        </r>
      </text>
    </comment>
    <comment ref="B161" authorId="0">
      <text>
        <r>
          <rPr>
            <sz val="9"/>
            <rFont val="宋体"/>
            <charset val="134"/>
          </rPr>
          <t>19-20年度欠100%</t>
        </r>
      </text>
    </comment>
    <comment ref="I161" authorId="0">
      <text>
        <r>
          <rPr>
            <sz val="9"/>
            <rFont val="宋体"/>
            <charset val="134"/>
          </rPr>
          <t>客户多交3分钱</t>
        </r>
      </text>
    </comment>
    <comment ref="M161" authorId="1">
      <text>
        <r>
          <rPr>
            <b/>
            <sz val="9"/>
            <rFont val="Tahoma"/>
            <charset val="134"/>
          </rPr>
          <t>xbany:</t>
        </r>
        <r>
          <rPr>
            <sz val="9"/>
            <rFont val="Tahoma"/>
            <charset val="134"/>
          </rPr>
          <t xml:space="preserve">
17611515166/13021226444</t>
        </r>
      </text>
    </comment>
    <comment ref="B166" authorId="0">
      <text>
        <r>
          <rPr>
            <sz val="9"/>
            <rFont val="宋体"/>
            <charset val="134"/>
          </rPr>
          <t>18-19年度欠100%</t>
        </r>
      </text>
    </comment>
    <comment ref="B170" authorId="0">
      <text>
        <r>
          <rPr>
            <sz val="9"/>
            <rFont val="宋体"/>
            <charset val="134"/>
          </rPr>
          <t>19-20年度欠100%</t>
        </r>
      </text>
    </comment>
    <comment ref="I171" authorId="0">
      <text>
        <r>
          <rPr>
            <sz val="9"/>
            <rFont val="宋体"/>
            <charset val="134"/>
          </rPr>
          <t>客户付1801
其中865是19-20年度60%费用
今年按照使用天数收费</t>
        </r>
      </text>
    </comment>
    <comment ref="B173" authorId="0">
      <text>
        <r>
          <rPr>
            <sz val="9"/>
            <rFont val="宋体"/>
            <charset val="134"/>
          </rPr>
          <t>19-20年度欠100%</t>
        </r>
      </text>
    </comment>
    <comment ref="B174" authorId="0">
      <text>
        <r>
          <rPr>
            <sz val="9"/>
            <rFont val="宋体"/>
            <charset val="134"/>
          </rPr>
          <t>19-20年度欠100%</t>
        </r>
      </text>
    </comment>
    <comment ref="B176" authorId="0">
      <text>
        <r>
          <rPr>
            <sz val="9"/>
            <rFont val="宋体"/>
            <charset val="134"/>
          </rPr>
          <t>18-19年度欠100%</t>
        </r>
      </text>
    </comment>
    <comment ref="M176" authorId="0">
      <text>
        <r>
          <rPr>
            <b/>
            <sz val="9"/>
            <rFont val="宋体"/>
            <charset val="134"/>
          </rPr>
          <t>Administrator:</t>
        </r>
        <r>
          <rPr>
            <sz val="9"/>
            <rFont val="宋体"/>
            <charset val="134"/>
          </rPr>
          <t xml:space="preserve">
无合同</t>
        </r>
      </text>
    </comment>
    <comment ref="B177" authorId="0">
      <text>
        <r>
          <rPr>
            <sz val="9"/>
            <rFont val="宋体"/>
            <charset val="134"/>
          </rPr>
          <t>18-19年度欠100%</t>
        </r>
      </text>
    </comment>
    <comment ref="B188" authorId="0">
      <text>
        <r>
          <rPr>
            <sz val="9"/>
            <rFont val="宋体"/>
            <charset val="134"/>
          </rPr>
          <t>19-20年度欠100%</t>
        </r>
      </text>
    </comment>
    <comment ref="M188" authorId="0">
      <text>
        <r>
          <rPr>
            <b/>
            <sz val="9"/>
            <rFont val="宋体"/>
            <charset val="134"/>
          </rPr>
          <t>Administrator:</t>
        </r>
        <r>
          <rPr>
            <sz val="9"/>
            <rFont val="宋体"/>
            <charset val="134"/>
          </rPr>
          <t xml:space="preserve">
13621394252（租户）</t>
        </r>
      </text>
    </comment>
    <comment ref="B192" authorId="0">
      <text>
        <r>
          <rPr>
            <sz val="9"/>
            <rFont val="宋体"/>
            <charset val="134"/>
          </rPr>
          <t>18-19年度欠100%</t>
        </r>
      </text>
    </comment>
    <comment ref="M195" authorId="0">
      <text>
        <r>
          <rPr>
            <b/>
            <sz val="9"/>
            <rFont val="宋体"/>
            <charset val="134"/>
          </rPr>
          <t>Administrator:</t>
        </r>
        <r>
          <rPr>
            <sz val="9"/>
            <rFont val="宋体"/>
            <charset val="134"/>
          </rPr>
          <t xml:space="preserve">
13220135868</t>
        </r>
      </text>
    </comment>
    <comment ref="B196" authorId="0">
      <text>
        <r>
          <rPr>
            <sz val="9"/>
            <rFont val="宋体"/>
            <charset val="134"/>
          </rPr>
          <t>18-19年度欠100%</t>
        </r>
      </text>
    </comment>
    <comment ref="B200" authorId="0">
      <text>
        <r>
          <rPr>
            <sz val="9"/>
            <rFont val="宋体"/>
            <charset val="134"/>
          </rPr>
          <t>18-19年度欠100%</t>
        </r>
      </text>
    </comment>
    <comment ref="B202" authorId="0">
      <text>
        <r>
          <rPr>
            <sz val="9"/>
            <rFont val="宋体"/>
            <charset val="134"/>
          </rPr>
          <t>19-20年度欠100%</t>
        </r>
      </text>
    </comment>
    <comment ref="B203" authorId="0">
      <text>
        <r>
          <rPr>
            <sz val="9"/>
            <rFont val="宋体"/>
            <charset val="134"/>
          </rPr>
          <t>18-19年度欠100%</t>
        </r>
      </text>
    </comment>
    <comment ref="M204" authorId="0">
      <text>
        <r>
          <rPr>
            <b/>
            <sz val="9"/>
            <rFont val="宋体"/>
            <charset val="134"/>
          </rPr>
          <t>Administrator:</t>
        </r>
        <r>
          <rPr>
            <sz val="9"/>
            <rFont val="宋体"/>
            <charset val="134"/>
          </rPr>
          <t xml:space="preserve">
18600880106</t>
        </r>
      </text>
    </comment>
    <comment ref="I205" authorId="0">
      <text>
        <r>
          <rPr>
            <b/>
            <sz val="9"/>
            <rFont val="宋体"/>
            <charset val="134"/>
          </rPr>
          <t>Administrator:</t>
        </r>
        <r>
          <rPr>
            <sz val="9"/>
            <rFont val="宋体"/>
            <charset val="134"/>
          </rPr>
          <t xml:space="preserve">
退费500 办停暖</t>
        </r>
      </text>
    </comment>
    <comment ref="B206" authorId="0">
      <text>
        <r>
          <rPr>
            <sz val="9"/>
            <rFont val="宋体"/>
            <charset val="134"/>
          </rPr>
          <t>19-20年度欠100%</t>
        </r>
      </text>
    </comment>
    <comment ref="M207" authorId="0">
      <text>
        <r>
          <rPr>
            <b/>
            <sz val="9"/>
            <rFont val="宋体"/>
            <charset val="134"/>
          </rPr>
          <t>Administrator:</t>
        </r>
        <r>
          <rPr>
            <sz val="9"/>
            <rFont val="宋体"/>
            <charset val="134"/>
          </rPr>
          <t xml:space="preserve">
15210550187</t>
        </r>
      </text>
    </comment>
    <comment ref="B215" authorId="0">
      <text>
        <r>
          <rPr>
            <sz val="9"/>
            <rFont val="宋体"/>
            <charset val="134"/>
          </rPr>
          <t>18-19年度欠100%</t>
        </r>
      </text>
    </comment>
    <comment ref="B219" authorId="0">
      <text>
        <r>
          <rPr>
            <sz val="9"/>
            <rFont val="宋体"/>
            <charset val="134"/>
          </rPr>
          <t>18-19年度欠100%</t>
        </r>
      </text>
    </comment>
    <comment ref="B225" authorId="0">
      <text>
        <r>
          <rPr>
            <sz val="9"/>
            <rFont val="宋体"/>
            <charset val="134"/>
          </rPr>
          <t>19-19欠100%</t>
        </r>
      </text>
    </comment>
    <comment ref="B226" authorId="0">
      <text>
        <r>
          <rPr>
            <sz val="9"/>
            <rFont val="宋体"/>
            <charset val="134"/>
          </rPr>
          <t>19-20年度欠100%</t>
        </r>
      </text>
    </comment>
    <comment ref="M228" authorId="0">
      <text>
        <r>
          <rPr>
            <b/>
            <sz val="9"/>
            <rFont val="宋体"/>
            <charset val="134"/>
          </rPr>
          <t>Administrator:</t>
        </r>
        <r>
          <rPr>
            <sz val="9"/>
            <rFont val="宋体"/>
            <charset val="134"/>
          </rPr>
          <t xml:space="preserve">
15600677610</t>
        </r>
      </text>
    </comment>
    <comment ref="B231" authorId="0">
      <text>
        <r>
          <rPr>
            <sz val="9"/>
            <rFont val="宋体"/>
            <charset val="134"/>
          </rPr>
          <t>19-20欠100%</t>
        </r>
      </text>
    </comment>
    <comment ref="C231" authorId="0">
      <text>
        <r>
          <rPr>
            <b/>
            <sz val="9"/>
            <rFont val="宋体"/>
            <charset val="134"/>
          </rPr>
          <t>Administrator:</t>
        </r>
        <r>
          <rPr>
            <sz val="9"/>
            <rFont val="宋体"/>
            <charset val="134"/>
          </rPr>
          <t xml:space="preserve">
2017.11.23接到13910175876电话，说是公司房产，需要供暖费发票才可以收房。要求开专票。合同未签。</t>
        </r>
      </text>
    </comment>
    <comment ref="M231" authorId="0">
      <text>
        <r>
          <rPr>
            <b/>
            <sz val="9"/>
            <rFont val="宋体"/>
            <charset val="134"/>
          </rPr>
          <t>Administrator:</t>
        </r>
        <r>
          <rPr>
            <sz val="9"/>
            <rFont val="宋体"/>
            <charset val="134"/>
          </rPr>
          <t xml:space="preserve">
13910175876陈</t>
        </r>
      </text>
    </comment>
    <comment ref="M234" authorId="1">
      <text>
        <r>
          <rPr>
            <b/>
            <sz val="9"/>
            <rFont val="Tahoma"/>
            <charset val="134"/>
          </rPr>
          <t>xbany:</t>
        </r>
        <r>
          <rPr>
            <sz val="9"/>
            <rFont val="Tahoma"/>
            <charset val="134"/>
          </rPr>
          <t xml:space="preserve">
2018-10-19
</t>
        </r>
        <r>
          <rPr>
            <sz val="9"/>
            <rFont val="宋体"/>
            <charset val="134"/>
          </rPr>
          <t>宇达物业来电，问余晓楚供暖费，主动联系加支付宝</t>
        </r>
      </text>
    </comment>
    <comment ref="B235" authorId="0">
      <text>
        <r>
          <rPr>
            <sz val="9"/>
            <rFont val="宋体"/>
            <charset val="134"/>
          </rPr>
          <t>19-20年度欠100%</t>
        </r>
      </text>
    </comment>
    <comment ref="B257" authorId="0">
      <text>
        <r>
          <rPr>
            <sz val="9"/>
            <rFont val="宋体"/>
            <charset val="134"/>
          </rPr>
          <t>19-20年度欠100%</t>
        </r>
      </text>
    </comment>
    <comment ref="M257" authorId="0">
      <text>
        <r>
          <rPr>
            <b/>
            <sz val="9"/>
            <rFont val="宋体"/>
            <charset val="134"/>
          </rPr>
          <t>Administrator:</t>
        </r>
        <r>
          <rPr>
            <sz val="9"/>
            <rFont val="宋体"/>
            <charset val="134"/>
          </rPr>
          <t xml:space="preserve">
13910386875
13146884035租户</t>
        </r>
      </text>
    </comment>
    <comment ref="B263" authorId="0">
      <text>
        <r>
          <rPr>
            <sz val="9"/>
            <rFont val="宋体"/>
            <charset val="134"/>
          </rPr>
          <t>19-20年度欠100%</t>
        </r>
      </text>
    </comment>
    <comment ref="M266" authorId="0">
      <text>
        <r>
          <rPr>
            <b/>
            <sz val="9"/>
            <rFont val="宋体"/>
            <charset val="134"/>
          </rPr>
          <t>Administrator:</t>
        </r>
        <r>
          <rPr>
            <sz val="9"/>
            <rFont val="宋体"/>
            <charset val="134"/>
          </rPr>
          <t xml:space="preserve">
13147018094</t>
        </r>
      </text>
    </comment>
    <comment ref="B267" authorId="0">
      <text>
        <r>
          <rPr>
            <sz val="9"/>
            <rFont val="宋体"/>
            <charset val="134"/>
          </rPr>
          <t>19-20年度欠100%</t>
        </r>
      </text>
    </comment>
    <comment ref="M267" authorId="0">
      <text>
        <r>
          <rPr>
            <b/>
            <sz val="9"/>
            <rFont val="宋体"/>
            <charset val="134"/>
          </rPr>
          <t>Administrator:</t>
        </r>
        <r>
          <rPr>
            <sz val="9"/>
            <rFont val="宋体"/>
            <charset val="134"/>
          </rPr>
          <t xml:space="preserve">
13810823707</t>
        </r>
      </text>
    </comment>
    <comment ref="M269" authorId="2">
      <text>
        <r>
          <rPr>
            <b/>
            <sz val="9"/>
            <rFont val="宋体"/>
            <charset val="134"/>
          </rPr>
          <t>Lc的Pc:</t>
        </r>
        <r>
          <rPr>
            <sz val="9"/>
            <rFont val="宋体"/>
            <charset val="134"/>
          </rPr>
          <t xml:space="preserve">
租户 刘 13321129330</t>
        </r>
      </text>
    </comment>
    <comment ref="M270" authorId="0">
      <text>
        <r>
          <rPr>
            <b/>
            <sz val="9"/>
            <rFont val="宋体"/>
            <charset val="134"/>
          </rPr>
          <t>Administrator:</t>
        </r>
        <r>
          <rPr>
            <sz val="9"/>
            <rFont val="宋体"/>
            <charset val="134"/>
          </rPr>
          <t xml:space="preserve">
13718896919
2018-11-15</t>
        </r>
      </text>
    </comment>
    <comment ref="B272" authorId="0">
      <text>
        <r>
          <rPr>
            <sz val="9"/>
            <rFont val="宋体"/>
            <charset val="134"/>
          </rPr>
          <t>19-20欠100%</t>
        </r>
      </text>
    </comment>
    <comment ref="M295" authorId="0">
      <text>
        <r>
          <rPr>
            <b/>
            <sz val="9"/>
            <rFont val="宋体"/>
            <charset val="134"/>
          </rPr>
          <t>Administrator:</t>
        </r>
        <r>
          <rPr>
            <sz val="9"/>
            <rFont val="宋体"/>
            <charset val="134"/>
          </rPr>
          <t xml:space="preserve">
18201336315</t>
        </r>
      </text>
    </comment>
    <comment ref="M297" authorId="0">
      <text>
        <r>
          <rPr>
            <b/>
            <sz val="9"/>
            <rFont val="宋体"/>
            <charset val="134"/>
          </rPr>
          <t>Administrator:</t>
        </r>
        <r>
          <rPr>
            <sz val="9"/>
            <rFont val="宋体"/>
            <charset val="134"/>
          </rPr>
          <t xml:space="preserve">
17726943117</t>
        </r>
      </text>
    </comment>
    <comment ref="M303" authorId="0">
      <text>
        <r>
          <rPr>
            <b/>
            <sz val="9"/>
            <rFont val="宋体"/>
            <charset val="134"/>
          </rPr>
          <t>Administrator:</t>
        </r>
        <r>
          <rPr>
            <sz val="9"/>
            <rFont val="宋体"/>
            <charset val="134"/>
          </rPr>
          <t xml:space="preserve">
18611501130</t>
        </r>
      </text>
    </comment>
    <comment ref="I305" authorId="0">
      <text>
        <r>
          <rPr>
            <sz val="9"/>
            <rFont val="宋体"/>
            <charset val="134"/>
          </rPr>
          <t>付两次
2020.12.8付777
2021.1.4付517.44</t>
        </r>
      </text>
    </comment>
    <comment ref="M306" authorId="2">
      <text>
        <r>
          <rPr>
            <b/>
            <sz val="9"/>
            <rFont val="宋体"/>
            <charset val="134"/>
          </rPr>
          <t>Lc的Pc:</t>
        </r>
        <r>
          <rPr>
            <sz val="9"/>
            <rFont val="宋体"/>
            <charset val="134"/>
          </rPr>
          <t xml:space="preserve">
收据签名是  薛涛</t>
        </r>
      </text>
    </comment>
    <comment ref="M307" authorId="2">
      <text>
        <r>
          <rPr>
            <b/>
            <sz val="9"/>
            <rFont val="宋体"/>
            <charset val="134"/>
          </rPr>
          <t>Lc的Pc:</t>
        </r>
        <r>
          <rPr>
            <sz val="9"/>
            <rFont val="宋体"/>
            <charset val="134"/>
          </rPr>
          <t xml:space="preserve">
收据签名是  薛涛</t>
        </r>
      </text>
    </comment>
    <comment ref="M310" authorId="0">
      <text>
        <r>
          <rPr>
            <b/>
            <sz val="9"/>
            <rFont val="宋体"/>
            <charset val="134"/>
          </rPr>
          <t>Administrator:</t>
        </r>
        <r>
          <rPr>
            <sz val="9"/>
            <rFont val="宋体"/>
            <charset val="134"/>
          </rPr>
          <t xml:space="preserve">
13681021124</t>
        </r>
      </text>
    </comment>
    <comment ref="M311" authorId="0">
      <text>
        <r>
          <rPr>
            <b/>
            <sz val="9"/>
            <rFont val="宋体"/>
            <charset val="134"/>
          </rPr>
          <t>Administrator:</t>
        </r>
        <r>
          <rPr>
            <sz val="9"/>
            <rFont val="宋体"/>
            <charset val="134"/>
          </rPr>
          <t xml:space="preserve">
18511011555（租户）</t>
        </r>
      </text>
    </comment>
    <comment ref="B312" authorId="0">
      <text>
        <r>
          <rPr>
            <sz val="9"/>
            <rFont val="宋体"/>
            <charset val="134"/>
          </rPr>
          <t>18-19年度欠100%</t>
        </r>
      </text>
    </comment>
    <comment ref="M312" authorId="0">
      <text>
        <r>
          <rPr>
            <b/>
            <sz val="9"/>
            <rFont val="宋体"/>
            <charset val="134"/>
          </rPr>
          <t>Administrator:</t>
        </r>
        <r>
          <rPr>
            <sz val="9"/>
            <rFont val="宋体"/>
            <charset val="134"/>
          </rPr>
          <t xml:space="preserve">
因不住在宇达，不交供暖费。18611823637</t>
        </r>
      </text>
    </comment>
    <comment ref="B313" authorId="0">
      <text>
        <r>
          <rPr>
            <sz val="9"/>
            <rFont val="宋体"/>
            <charset val="134"/>
          </rPr>
          <t>18-19年度欠100%</t>
        </r>
      </text>
    </comment>
    <comment ref="B314" authorId="0">
      <text>
        <r>
          <rPr>
            <sz val="9"/>
            <rFont val="宋体"/>
            <charset val="134"/>
          </rPr>
          <t>19-20年度欠100%</t>
        </r>
      </text>
    </comment>
    <comment ref="B315" authorId="0">
      <text>
        <r>
          <rPr>
            <sz val="9"/>
            <rFont val="宋体"/>
            <charset val="134"/>
          </rPr>
          <t>19-20年度欠100%</t>
        </r>
      </text>
    </comment>
    <comment ref="B316" authorId="0">
      <text>
        <r>
          <rPr>
            <sz val="9"/>
            <rFont val="宋体"/>
            <charset val="134"/>
          </rPr>
          <t>19-20年度欠100%</t>
        </r>
      </text>
    </comment>
    <comment ref="B317" authorId="0">
      <text>
        <r>
          <rPr>
            <sz val="9"/>
            <rFont val="宋体"/>
            <charset val="134"/>
          </rPr>
          <t>19-20年度欠100%</t>
        </r>
      </text>
    </comment>
    <comment ref="B318" authorId="0">
      <text>
        <r>
          <rPr>
            <sz val="9"/>
            <rFont val="宋体"/>
            <charset val="134"/>
          </rPr>
          <t>19-20年度欠100%</t>
        </r>
      </text>
    </comment>
    <comment ref="B319" authorId="0">
      <text>
        <r>
          <rPr>
            <sz val="9"/>
            <rFont val="宋体"/>
            <charset val="134"/>
          </rPr>
          <t>18-19年度欠100%</t>
        </r>
      </text>
    </comment>
    <comment ref="B320" authorId="0">
      <text>
        <r>
          <rPr>
            <sz val="9"/>
            <rFont val="宋体"/>
            <charset val="134"/>
          </rPr>
          <t>18-19年度欠100%</t>
        </r>
      </text>
    </comment>
    <comment ref="B321" authorId="0">
      <text>
        <r>
          <rPr>
            <sz val="9"/>
            <rFont val="宋体"/>
            <charset val="134"/>
          </rPr>
          <t>18-19年度欠100%</t>
        </r>
      </text>
    </comment>
    <comment ref="B322" authorId="0">
      <text>
        <r>
          <rPr>
            <sz val="9"/>
            <rFont val="宋体"/>
            <charset val="134"/>
          </rPr>
          <t>18-19年度欠100%</t>
        </r>
      </text>
    </comment>
    <comment ref="B328" authorId="0">
      <text>
        <r>
          <rPr>
            <sz val="9"/>
            <rFont val="宋体"/>
            <charset val="134"/>
          </rPr>
          <t>18-19年度欠100%</t>
        </r>
      </text>
    </comment>
    <comment ref="M330" authorId="0">
      <text>
        <r>
          <rPr>
            <b/>
            <sz val="9"/>
            <rFont val="宋体"/>
            <charset val="134"/>
          </rPr>
          <t>Administrator:</t>
        </r>
        <r>
          <rPr>
            <sz val="9"/>
            <rFont val="宋体"/>
            <charset val="134"/>
          </rPr>
          <t xml:space="preserve">
15910510828（郭静）</t>
        </r>
      </text>
    </comment>
    <comment ref="B331" authorId="0">
      <text>
        <r>
          <rPr>
            <sz val="9"/>
            <rFont val="宋体"/>
            <charset val="134"/>
          </rPr>
          <t>19-20年度欠100%</t>
        </r>
      </text>
    </comment>
    <comment ref="B332" authorId="0">
      <text>
        <r>
          <rPr>
            <sz val="9"/>
            <rFont val="宋体"/>
            <charset val="134"/>
          </rPr>
          <t>18-19年度欠1000%</t>
        </r>
      </text>
    </comment>
    <comment ref="B333" authorId="0">
      <text>
        <r>
          <rPr>
            <sz val="9"/>
            <rFont val="宋体"/>
            <charset val="134"/>
          </rPr>
          <t>19-20年度欠100%</t>
        </r>
      </text>
    </comment>
    <comment ref="M333" authorId="0">
      <text>
        <r>
          <rPr>
            <b/>
            <sz val="9"/>
            <rFont val="宋体"/>
            <charset val="134"/>
          </rPr>
          <t>Administrator:</t>
        </r>
        <r>
          <rPr>
            <sz val="9"/>
            <rFont val="宋体"/>
            <charset val="134"/>
          </rPr>
          <t xml:space="preserve">
13810452223</t>
        </r>
      </text>
    </comment>
    <comment ref="M334" authorId="2">
      <text>
        <r>
          <rPr>
            <b/>
            <sz val="9"/>
            <rFont val="宋体"/>
            <charset val="134"/>
          </rPr>
          <t>Lc的Pc:
18610959915</t>
        </r>
      </text>
    </comment>
    <comment ref="B335" authorId="0">
      <text>
        <r>
          <rPr>
            <sz val="9"/>
            <rFont val="宋体"/>
            <charset val="134"/>
          </rPr>
          <t>19-20年度欠100%</t>
        </r>
      </text>
    </comment>
    <comment ref="B340" authorId="0">
      <text>
        <r>
          <rPr>
            <sz val="9"/>
            <rFont val="宋体"/>
            <charset val="134"/>
          </rPr>
          <t>19-20年欠100%</t>
        </r>
      </text>
    </comment>
    <comment ref="M341" authorId="0">
      <text>
        <r>
          <rPr>
            <b/>
            <sz val="9"/>
            <rFont val="宋体"/>
            <charset val="134"/>
          </rPr>
          <t>Administrator:</t>
        </r>
        <r>
          <rPr>
            <sz val="9"/>
            <rFont val="宋体"/>
            <charset val="134"/>
          </rPr>
          <t xml:space="preserve">
13466658841</t>
        </r>
      </text>
    </comment>
    <comment ref="B356" authorId="0">
      <text>
        <r>
          <rPr>
            <sz val="9"/>
            <rFont val="宋体"/>
            <charset val="134"/>
          </rPr>
          <t>19-20年度欠100%</t>
        </r>
      </text>
    </comment>
    <comment ref="M357" authorId="0">
      <text>
        <r>
          <rPr>
            <b/>
            <sz val="9"/>
            <rFont val="宋体"/>
            <charset val="134"/>
          </rPr>
          <t>Administrator:</t>
        </r>
        <r>
          <rPr>
            <sz val="9"/>
            <rFont val="宋体"/>
            <charset val="134"/>
          </rPr>
          <t xml:space="preserve">
18612763906</t>
        </r>
      </text>
    </comment>
    <comment ref="B359" authorId="0">
      <text>
        <r>
          <rPr>
            <sz val="9"/>
            <rFont val="宋体"/>
            <charset val="134"/>
          </rPr>
          <t>19-20年度欠100%</t>
        </r>
      </text>
    </comment>
    <comment ref="M360" authorId="0">
      <text>
        <r>
          <rPr>
            <b/>
            <sz val="9"/>
            <rFont val="宋体"/>
            <charset val="134"/>
          </rPr>
          <t>Administrator:</t>
        </r>
        <r>
          <rPr>
            <sz val="9"/>
            <rFont val="宋体"/>
            <charset val="134"/>
          </rPr>
          <t xml:space="preserve">
18600074313</t>
        </r>
      </text>
    </comment>
    <comment ref="B362" authorId="0">
      <text>
        <r>
          <rPr>
            <sz val="9"/>
            <rFont val="宋体"/>
            <charset val="134"/>
          </rPr>
          <t>19-20年度欠100%</t>
        </r>
      </text>
    </comment>
    <comment ref="M363" authorId="0">
      <text>
        <r>
          <rPr>
            <b/>
            <sz val="9"/>
            <rFont val="宋体"/>
            <charset val="134"/>
          </rPr>
          <t>Administrator:</t>
        </r>
        <r>
          <rPr>
            <sz val="9"/>
            <rFont val="宋体"/>
            <charset val="134"/>
          </rPr>
          <t xml:space="preserve">
18101158822</t>
        </r>
      </text>
    </comment>
    <comment ref="B367" authorId="0">
      <text>
        <r>
          <rPr>
            <sz val="9"/>
            <rFont val="宋体"/>
            <charset val="134"/>
          </rPr>
          <t>19-20年度欠100%</t>
        </r>
      </text>
    </comment>
    <comment ref="B373" authorId="0">
      <text>
        <r>
          <rPr>
            <sz val="9"/>
            <rFont val="宋体"/>
            <charset val="134"/>
          </rPr>
          <t>19-20年度欠100%</t>
        </r>
      </text>
    </comment>
    <comment ref="I379" authorId="0">
      <text>
        <r>
          <rPr>
            <sz val="9"/>
            <rFont val="宋体"/>
            <charset val="134"/>
          </rPr>
          <t>不暖和 按照90%收取 温度低于20度</t>
        </r>
      </text>
    </comment>
    <comment ref="M379" authorId="0">
      <text>
        <r>
          <rPr>
            <b/>
            <sz val="9"/>
            <rFont val="宋体"/>
            <charset val="134"/>
          </rPr>
          <t>Administrator:</t>
        </r>
        <r>
          <rPr>
            <sz val="9"/>
            <rFont val="宋体"/>
            <charset val="134"/>
          </rPr>
          <t xml:space="preserve">
2019-6-11打电话联系付款</t>
        </r>
      </text>
    </comment>
    <comment ref="B384" authorId="0">
      <text>
        <r>
          <rPr>
            <sz val="9"/>
            <rFont val="宋体"/>
            <charset val="134"/>
          </rPr>
          <t>19-20年度欠100%</t>
        </r>
      </text>
    </comment>
    <comment ref="B388" authorId="0">
      <text>
        <r>
          <rPr>
            <sz val="9"/>
            <rFont val="宋体"/>
            <charset val="134"/>
          </rPr>
          <t>19-20年度欠100%</t>
        </r>
      </text>
    </comment>
    <comment ref="M399" authorId="0">
      <text>
        <r>
          <rPr>
            <b/>
            <sz val="9"/>
            <rFont val="宋体"/>
            <charset val="134"/>
          </rPr>
          <t>Administrator:</t>
        </r>
        <r>
          <rPr>
            <sz val="9"/>
            <rFont val="宋体"/>
            <charset val="134"/>
          </rPr>
          <t xml:space="preserve">
13691158128</t>
        </r>
      </text>
    </comment>
    <comment ref="B402" authorId="0">
      <text>
        <r>
          <rPr>
            <sz val="9"/>
            <rFont val="宋体"/>
            <charset val="134"/>
          </rPr>
          <t>18-19年度欠100%</t>
        </r>
      </text>
    </comment>
    <comment ref="M403" authorId="0">
      <text>
        <r>
          <rPr>
            <b/>
            <sz val="9"/>
            <rFont val="宋体"/>
            <charset val="134"/>
          </rPr>
          <t>Administrator:</t>
        </r>
        <r>
          <rPr>
            <sz val="9"/>
            <rFont val="宋体"/>
            <charset val="134"/>
          </rPr>
          <t xml:space="preserve">
13717725705</t>
        </r>
      </text>
    </comment>
    <comment ref="D413" authorId="0">
      <text>
        <r>
          <rPr>
            <b/>
            <sz val="9"/>
            <rFont val="宋体"/>
            <charset val="134"/>
          </rPr>
          <t>Administrator:</t>
        </r>
        <r>
          <rPr>
            <sz val="9"/>
            <rFont val="宋体"/>
            <charset val="134"/>
          </rPr>
          <t xml:space="preserve">
合同一年一签</t>
        </r>
      </text>
    </comment>
    <comment ref="B414" authorId="0">
      <text>
        <r>
          <rPr>
            <sz val="9"/>
            <rFont val="宋体"/>
            <charset val="134"/>
          </rPr>
          <t>18-19年度欠100%</t>
        </r>
      </text>
    </comment>
    <comment ref="M419" authorId="0">
      <text>
        <r>
          <rPr>
            <b/>
            <sz val="9"/>
            <rFont val="宋体"/>
            <charset val="134"/>
          </rPr>
          <t>Administrator:</t>
        </r>
        <r>
          <rPr>
            <sz val="9"/>
            <rFont val="宋体"/>
            <charset val="134"/>
          </rPr>
          <t xml:space="preserve">
微信18513631741</t>
        </r>
      </text>
    </comment>
    <comment ref="B421" authorId="0">
      <text>
        <r>
          <rPr>
            <sz val="9"/>
            <rFont val="宋体"/>
            <charset val="134"/>
          </rPr>
          <t>19-20年度欠100%</t>
        </r>
      </text>
    </comment>
  </commentList>
</comments>
</file>

<file path=xl/sharedStrings.xml><?xml version="1.0" encoding="utf-8"?>
<sst xmlns="http://schemas.openxmlformats.org/spreadsheetml/2006/main" count="4179" uniqueCount="1484">
  <si>
    <t>宇 达 创 意 中 心 供 暖 收 费 登 记 表</t>
  </si>
  <si>
    <r>
      <rPr>
        <b/>
        <sz val="11"/>
        <color theme="1"/>
        <rFont val="宋体"/>
        <charset val="134"/>
        <scheme val="major"/>
      </rPr>
      <t>白色未交费/</t>
    </r>
    <r>
      <rPr>
        <b/>
        <sz val="11"/>
        <color theme="9"/>
        <rFont val="宋体"/>
        <charset val="134"/>
        <scheme val="major"/>
      </rPr>
      <t>绿色已收</t>
    </r>
    <r>
      <rPr>
        <b/>
        <sz val="11"/>
        <color theme="1"/>
        <rFont val="宋体"/>
        <charset val="134"/>
        <scheme val="major"/>
      </rPr>
      <t>/</t>
    </r>
    <r>
      <rPr>
        <b/>
        <sz val="11"/>
        <color theme="4"/>
        <rFont val="宋体"/>
        <charset val="134"/>
        <scheme val="major"/>
      </rPr>
      <t>蓝色不供暖</t>
    </r>
    <r>
      <rPr>
        <b/>
        <sz val="11"/>
        <color theme="1"/>
        <rFont val="宋体"/>
        <charset val="134"/>
        <scheme val="major"/>
      </rPr>
      <t>/</t>
    </r>
    <r>
      <rPr>
        <b/>
        <sz val="11"/>
        <color rgb="FFFFFF00"/>
        <rFont val="宋体"/>
        <charset val="134"/>
        <scheme val="major"/>
      </rPr>
      <t>黄色停暖</t>
    </r>
    <r>
      <rPr>
        <b/>
        <sz val="11"/>
        <color theme="1"/>
        <rFont val="宋体"/>
        <charset val="134"/>
        <scheme val="major"/>
      </rPr>
      <t xml:space="preserve"> 目前总收费户数：400 总收费额：754618.62</t>
    </r>
  </si>
  <si>
    <t>阀门
状态</t>
  </si>
  <si>
    <t>序号</t>
  </si>
  <si>
    <t>旧欠</t>
  </si>
  <si>
    <t>单元号</t>
  </si>
  <si>
    <t>房主</t>
  </si>
  <si>
    <t>建筑面积（m2）</t>
  </si>
  <si>
    <t>单价（元）</t>
  </si>
  <si>
    <t>面积应收金额（元）</t>
  </si>
  <si>
    <t>本季应收金额（元）</t>
  </si>
  <si>
    <t>实收金额（元）</t>
  </si>
  <si>
    <t>百分比</t>
  </si>
  <si>
    <t>收费方式</t>
  </si>
  <si>
    <t>收费日期</t>
  </si>
  <si>
    <t>联系电话</t>
  </si>
  <si>
    <t>1</t>
  </si>
  <si>
    <t>不供暖</t>
  </si>
  <si>
    <t>31-104</t>
  </si>
  <si>
    <t>2</t>
  </si>
  <si>
    <t>31-201-1</t>
  </si>
  <si>
    <t>孙彬
监护人：孙利平</t>
  </si>
  <si>
    <t>微信</t>
  </si>
  <si>
    <t>2020.11.23</t>
  </si>
  <si>
    <t>正在沟通</t>
  </si>
  <si>
    <t>3</t>
  </si>
  <si>
    <t>无</t>
  </si>
  <si>
    <t>31-201-2</t>
  </si>
  <si>
    <t>张暄</t>
  </si>
  <si>
    <t>支付宝</t>
  </si>
  <si>
    <t>2020.10.30</t>
  </si>
  <si>
    <t>4</t>
  </si>
  <si>
    <t>31-201-3</t>
  </si>
  <si>
    <t>开发商空置房</t>
  </si>
  <si>
    <t>5</t>
  </si>
  <si>
    <t>31-201-4</t>
  </si>
  <si>
    <t>王道臻</t>
  </si>
  <si>
    <t>2020.11.17</t>
  </si>
  <si>
    <t>6</t>
  </si>
  <si>
    <t>新租</t>
  </si>
  <si>
    <t>31-201-5</t>
  </si>
  <si>
    <t>2020.11.9</t>
  </si>
  <si>
    <t>7</t>
  </si>
  <si>
    <t>31-201-6</t>
  </si>
  <si>
    <t>贾文琳</t>
  </si>
  <si>
    <t>2020.11.4</t>
  </si>
  <si>
    <t>8</t>
  </si>
  <si>
    <t>31-201-7</t>
  </si>
  <si>
    <t>许宏禹
刘念</t>
  </si>
  <si>
    <t>2020.10.27</t>
  </si>
  <si>
    <t>9</t>
  </si>
  <si>
    <t>31-202-1</t>
  </si>
  <si>
    <t>10</t>
  </si>
  <si>
    <t>31-202-2</t>
  </si>
  <si>
    <t>11</t>
  </si>
  <si>
    <t>31-202-3</t>
  </si>
  <si>
    <t>赵晖</t>
  </si>
  <si>
    <t>2020.11.19</t>
  </si>
  <si>
    <t>12</t>
  </si>
  <si>
    <t>31-202-4</t>
  </si>
  <si>
    <t>张丽丽</t>
  </si>
  <si>
    <t>2020.11.30</t>
  </si>
  <si>
    <t>11月30日催2</t>
  </si>
  <si>
    <t>13</t>
  </si>
  <si>
    <t>很横 不讲理</t>
  </si>
  <si>
    <t>31-202-5</t>
  </si>
  <si>
    <t>张宁</t>
  </si>
  <si>
    <t>39.24</t>
  </si>
  <si>
    <t>2020.12.30</t>
  </si>
  <si>
    <t>18611178246
13111061848</t>
  </si>
  <si>
    <t>12.3打电话说月底之前交</t>
  </si>
  <si>
    <t>14</t>
  </si>
  <si>
    <t>31-202-6</t>
  </si>
  <si>
    <t>2020.11.10</t>
  </si>
  <si>
    <t>15</t>
  </si>
  <si>
    <t>31-203-1</t>
  </si>
  <si>
    <t>张超</t>
  </si>
  <si>
    <t>1231打电话说租户交 上门收</t>
  </si>
  <si>
    <t>16</t>
  </si>
  <si>
    <t>31-203-2</t>
  </si>
  <si>
    <t>唐晓娜</t>
  </si>
  <si>
    <t>2020.11.1</t>
  </si>
  <si>
    <t>17</t>
  </si>
  <si>
    <t>31-203-3</t>
  </si>
  <si>
    <t>对公转账</t>
  </si>
  <si>
    <t>18</t>
  </si>
  <si>
    <t>31-203-4</t>
  </si>
  <si>
    <t>周颖</t>
  </si>
  <si>
    <t>2020.12.16</t>
  </si>
  <si>
    <t>15010732327</t>
  </si>
  <si>
    <t>12.16没人住 关阀 费用正在催</t>
  </si>
  <si>
    <t>19</t>
  </si>
  <si>
    <t>31-203-5</t>
  </si>
  <si>
    <t>贾蕊</t>
  </si>
  <si>
    <t>20</t>
  </si>
  <si>
    <t>31-203-6</t>
  </si>
  <si>
    <t>崔秀玲</t>
  </si>
  <si>
    <t>2020.11.16</t>
  </si>
  <si>
    <t>21</t>
  </si>
  <si>
    <t>31-301-1</t>
  </si>
  <si>
    <t>马超</t>
  </si>
  <si>
    <t>22</t>
  </si>
  <si>
    <t>31-301-2</t>
  </si>
  <si>
    <t>王华丽</t>
  </si>
  <si>
    <t>2020.11.21</t>
  </si>
  <si>
    <t>租户交</t>
  </si>
  <si>
    <t>23</t>
  </si>
  <si>
    <t>31-301-3</t>
  </si>
  <si>
    <t>周若雪</t>
  </si>
  <si>
    <t>微信沟通 办理停暖</t>
  </si>
  <si>
    <t>关</t>
  </si>
  <si>
    <t>24</t>
  </si>
  <si>
    <t>31-301-4</t>
  </si>
  <si>
    <t>张羽良</t>
  </si>
  <si>
    <t>2020.11.2</t>
  </si>
  <si>
    <t>25</t>
  </si>
  <si>
    <t>31-301-5</t>
  </si>
  <si>
    <t>2020.11.12</t>
  </si>
  <si>
    <t>26</t>
  </si>
  <si>
    <t>31-301-6</t>
  </si>
  <si>
    <t>陈淑敏</t>
  </si>
  <si>
    <t>27</t>
  </si>
  <si>
    <t>31-301-7</t>
  </si>
  <si>
    <t>冯超</t>
  </si>
  <si>
    <t>28</t>
  </si>
  <si>
    <t>31-302-1</t>
  </si>
  <si>
    <t>唐鹰</t>
  </si>
  <si>
    <t>2020.11.15</t>
  </si>
  <si>
    <t>29</t>
  </si>
  <si>
    <t>31-302-2</t>
  </si>
  <si>
    <t>舒百科/舒劲松</t>
  </si>
  <si>
    <t>2020.12.1</t>
  </si>
  <si>
    <t>18701638378</t>
  </si>
  <si>
    <t>11月19日催1</t>
  </si>
  <si>
    <t>30</t>
  </si>
  <si>
    <t>31-302-3</t>
  </si>
  <si>
    <t>李欣慧</t>
  </si>
  <si>
    <t>31</t>
  </si>
  <si>
    <t>31-302-4</t>
  </si>
  <si>
    <t>王璐/王磊</t>
  </si>
  <si>
    <t>2020.11.8</t>
  </si>
  <si>
    <t>32</t>
  </si>
  <si>
    <t>31-302-5</t>
  </si>
  <si>
    <t>李霞</t>
  </si>
  <si>
    <t>现金</t>
  </si>
  <si>
    <t>33</t>
  </si>
  <si>
    <t>31-302-6</t>
  </si>
  <si>
    <t>高孟阳</t>
  </si>
  <si>
    <t>2020.10.31</t>
  </si>
  <si>
    <t>34</t>
  </si>
  <si>
    <t>31-302-7</t>
  </si>
  <si>
    <t>陈静</t>
  </si>
  <si>
    <t>35</t>
  </si>
  <si>
    <t>31-303-1</t>
  </si>
  <si>
    <t>姜维</t>
  </si>
  <si>
    <t xml:space="preserve">协商关阀 60%费用已告知收取 </t>
  </si>
  <si>
    <t>36</t>
  </si>
  <si>
    <t>31-303-2</t>
  </si>
  <si>
    <t>王欣英</t>
  </si>
  <si>
    <t>2020.10.26</t>
  </si>
  <si>
    <t>37</t>
  </si>
  <si>
    <t>31-303-3</t>
  </si>
  <si>
    <t>陈红</t>
  </si>
  <si>
    <t>2020.11.13</t>
  </si>
  <si>
    <t>38</t>
  </si>
  <si>
    <t>31-303-4</t>
  </si>
  <si>
    <t>孙冬梅</t>
  </si>
  <si>
    <t>39</t>
  </si>
  <si>
    <t>31-303-5</t>
  </si>
  <si>
    <t>张文运</t>
  </si>
  <si>
    <t>2020.10.28</t>
  </si>
  <si>
    <t>40</t>
  </si>
  <si>
    <t>31-303-6</t>
  </si>
  <si>
    <t>许飞</t>
  </si>
  <si>
    <t>41</t>
  </si>
  <si>
    <t>31-303-7</t>
  </si>
  <si>
    <t>吴海伟</t>
  </si>
  <si>
    <t>2020.12.4</t>
  </si>
  <si>
    <t>12.4催2</t>
  </si>
  <si>
    <t>42</t>
  </si>
  <si>
    <t>31-401-1</t>
  </si>
  <si>
    <t>马月霞</t>
  </si>
  <si>
    <t>43</t>
  </si>
  <si>
    <t>31-401-2</t>
  </si>
  <si>
    <t>刘晓红</t>
  </si>
  <si>
    <t>2021.1.12</t>
  </si>
  <si>
    <t>1231催4</t>
  </si>
  <si>
    <t>44</t>
  </si>
  <si>
    <t>31-401-3</t>
  </si>
  <si>
    <t>杨青雪</t>
  </si>
  <si>
    <t>已协商关阀 60%费用先不交</t>
  </si>
  <si>
    <t>45</t>
  </si>
  <si>
    <t>31-401-4</t>
  </si>
  <si>
    <t>杨永刚</t>
  </si>
  <si>
    <t>1231打电话 没人住已协商关阀 60%费用去物业交</t>
  </si>
  <si>
    <t>46</t>
  </si>
  <si>
    <t>31-401-5</t>
  </si>
  <si>
    <t>朱洪波</t>
  </si>
  <si>
    <t xml:space="preserve">协商关阀 60%费用还没交 没人住 </t>
  </si>
  <si>
    <t>47</t>
  </si>
  <si>
    <t>31-401-6</t>
  </si>
  <si>
    <t>赵雅婷
孙凤芹</t>
  </si>
  <si>
    <t>48</t>
  </si>
  <si>
    <t>31-401-7</t>
  </si>
  <si>
    <t>张伟</t>
  </si>
  <si>
    <t>49</t>
  </si>
  <si>
    <t>31-402-1</t>
  </si>
  <si>
    <t>周宇</t>
  </si>
  <si>
    <t>2020.10.29</t>
  </si>
  <si>
    <t>50</t>
  </si>
  <si>
    <t>31-402-2</t>
  </si>
  <si>
    <t>谷红英</t>
  </si>
  <si>
    <t>2020.11.11</t>
  </si>
  <si>
    <t>51</t>
  </si>
  <si>
    <t>31-402-3</t>
  </si>
  <si>
    <t>刘春红</t>
  </si>
  <si>
    <t>13717809110</t>
  </si>
  <si>
    <t>1.4打电话核实是否供暖</t>
  </si>
  <si>
    <t>52</t>
  </si>
  <si>
    <t>31-402-4</t>
  </si>
  <si>
    <t>53</t>
  </si>
  <si>
    <t>31-402-5</t>
  </si>
  <si>
    <t>张丹</t>
  </si>
  <si>
    <t>2021.1.4</t>
  </si>
  <si>
    <t>18510363335</t>
  </si>
  <si>
    <t>电话未接通</t>
  </si>
  <si>
    <t>54</t>
  </si>
  <si>
    <t>31-402-6</t>
  </si>
  <si>
    <t>胡雅轩</t>
  </si>
  <si>
    <t>18518431377/18910265198</t>
  </si>
  <si>
    <t>家里无人居住 协商关阀 已告知60%费用需缴纳</t>
  </si>
  <si>
    <t>55</t>
  </si>
  <si>
    <t>31-402-7</t>
  </si>
  <si>
    <t>17731671312</t>
  </si>
  <si>
    <t>供暖不热不交</t>
  </si>
  <si>
    <t>56</t>
  </si>
  <si>
    <t>31-403-1</t>
  </si>
  <si>
    <t>刘鑫
麦粤娜</t>
  </si>
  <si>
    <t>57</t>
  </si>
  <si>
    <t>31-403-2</t>
  </si>
  <si>
    <t>李庆友</t>
  </si>
  <si>
    <t>58</t>
  </si>
  <si>
    <t>31-403-3</t>
  </si>
  <si>
    <t>樊健</t>
  </si>
  <si>
    <t>12.16催2 月底交</t>
  </si>
  <si>
    <t>59</t>
  </si>
  <si>
    <t>31-403-4</t>
  </si>
  <si>
    <t>张学军</t>
  </si>
  <si>
    <t>2021.1.2</t>
  </si>
  <si>
    <t>13910585284</t>
  </si>
  <si>
    <t>1231催2</t>
  </si>
  <si>
    <t>60</t>
  </si>
  <si>
    <t>31-403-5</t>
  </si>
  <si>
    <t>孙伶
方麒</t>
  </si>
  <si>
    <t>61</t>
  </si>
  <si>
    <t>31-403-6</t>
  </si>
  <si>
    <t>姜申坪</t>
  </si>
  <si>
    <t>62</t>
  </si>
  <si>
    <t>31-403-7</t>
  </si>
  <si>
    <t>朱俊浩</t>
  </si>
  <si>
    <t>1.4租户交电话13231781132</t>
  </si>
  <si>
    <t>63</t>
  </si>
  <si>
    <t>31-501-1</t>
  </si>
  <si>
    <t>李燕伟</t>
  </si>
  <si>
    <t>64</t>
  </si>
  <si>
    <t>31-501-2</t>
  </si>
  <si>
    <t>陈国令</t>
  </si>
  <si>
    <t>13011221133</t>
  </si>
  <si>
    <t>11月30日催1</t>
  </si>
  <si>
    <t>65</t>
  </si>
  <si>
    <t>31-501-3</t>
  </si>
  <si>
    <t>弓树奇</t>
  </si>
  <si>
    <t>66</t>
  </si>
  <si>
    <t>31-501-4</t>
  </si>
  <si>
    <t>姜肖寒</t>
  </si>
  <si>
    <t>2020.11.22</t>
  </si>
  <si>
    <t>去年60%咨询完交</t>
  </si>
  <si>
    <t>67</t>
  </si>
  <si>
    <t>31-501-5</t>
  </si>
  <si>
    <t>田野</t>
  </si>
  <si>
    <t xml:space="preserve">1231租户交  </t>
  </si>
  <si>
    <t>68</t>
  </si>
  <si>
    <t>31-501-6</t>
  </si>
  <si>
    <t>吴治涛</t>
  </si>
  <si>
    <t>2020.12.10</t>
  </si>
  <si>
    <t>13552865197/18510713485</t>
  </si>
  <si>
    <t>打电话说会交</t>
  </si>
  <si>
    <t>69</t>
  </si>
  <si>
    <t>31-501-7</t>
  </si>
  <si>
    <t>刘铁钢</t>
  </si>
  <si>
    <t>70</t>
  </si>
  <si>
    <t>31-502-1</t>
  </si>
  <si>
    <t>孙秀霞</t>
  </si>
  <si>
    <t>不供暖 也不缴费</t>
  </si>
  <si>
    <t>71</t>
  </si>
  <si>
    <t>31-502-2</t>
  </si>
  <si>
    <t>刘海燕</t>
  </si>
  <si>
    <t>2020.12.18</t>
  </si>
  <si>
    <t>周二面交</t>
  </si>
  <si>
    <t>72</t>
  </si>
  <si>
    <t>31-502-3</t>
  </si>
  <si>
    <t>73</t>
  </si>
  <si>
    <t>31-502-4</t>
  </si>
  <si>
    <t>唐向前</t>
  </si>
  <si>
    <t>13264109566</t>
  </si>
  <si>
    <t>1.4电话不接</t>
  </si>
  <si>
    <t>74</t>
  </si>
  <si>
    <t>31-502-5</t>
  </si>
  <si>
    <t>孙燕</t>
  </si>
  <si>
    <t>2020.12.22</t>
  </si>
  <si>
    <t>11月21日催1 打电话关机</t>
  </si>
  <si>
    <t>75</t>
  </si>
  <si>
    <t>31-502-6</t>
  </si>
  <si>
    <t>李兆生</t>
  </si>
  <si>
    <t>2020.11.20</t>
  </si>
  <si>
    <t>76</t>
  </si>
  <si>
    <t>31-502-7</t>
  </si>
  <si>
    <t>穆星光</t>
  </si>
  <si>
    <t>40.99</t>
  </si>
  <si>
    <t>18500334873</t>
  </si>
  <si>
    <t>77</t>
  </si>
  <si>
    <t>31-503-1</t>
  </si>
  <si>
    <t>叶丽敏</t>
  </si>
  <si>
    <t>2020.11.18</t>
  </si>
  <si>
    <t>78</t>
  </si>
  <si>
    <t>31-503-2</t>
  </si>
  <si>
    <t>鲍晓丽</t>
  </si>
  <si>
    <t>79</t>
  </si>
  <si>
    <t>31-503-3</t>
  </si>
  <si>
    <t>刘永革</t>
  </si>
  <si>
    <t>80</t>
  </si>
  <si>
    <t>31-503-4</t>
  </si>
  <si>
    <t>81</t>
  </si>
  <si>
    <t>31-503-5</t>
  </si>
  <si>
    <t>李晓丹</t>
  </si>
  <si>
    <t>2020.12.7</t>
  </si>
  <si>
    <t>15001322699
13910829014（租户）</t>
  </si>
  <si>
    <t>82</t>
  </si>
  <si>
    <t>31-503-6</t>
  </si>
  <si>
    <t>道然·哈·阿拉宾</t>
  </si>
  <si>
    <t>38.87</t>
  </si>
  <si>
    <t>2020.12.31</t>
  </si>
  <si>
    <t>马国辉13911586556租户</t>
  </si>
  <si>
    <t>1231打电话晚上付</t>
  </si>
  <si>
    <t>83</t>
  </si>
  <si>
    <t>31-503-7</t>
  </si>
  <si>
    <t>郑伟，凌英</t>
  </si>
  <si>
    <t>40.6</t>
  </si>
  <si>
    <t>13552828480</t>
  </si>
  <si>
    <t>1.4电话催2</t>
  </si>
  <si>
    <t>84</t>
  </si>
  <si>
    <t>31-601-1</t>
  </si>
  <si>
    <t>李燕红</t>
  </si>
  <si>
    <t>85</t>
  </si>
  <si>
    <t>31-601-2</t>
  </si>
  <si>
    <t>罗艳华</t>
  </si>
  <si>
    <t>协商关阀 办停暖 费用不交不</t>
  </si>
  <si>
    <t>86</t>
  </si>
  <si>
    <t>31-601-3</t>
  </si>
  <si>
    <t>李挺</t>
  </si>
  <si>
    <t>87</t>
  </si>
  <si>
    <t>31-601-4</t>
  </si>
  <si>
    <t>蔡月华</t>
  </si>
  <si>
    <t>没人住 办停暖 费用在催</t>
  </si>
  <si>
    <t>88</t>
  </si>
  <si>
    <t>31-601-5</t>
  </si>
  <si>
    <t>89</t>
  </si>
  <si>
    <t>31-601-6</t>
  </si>
  <si>
    <t>贾敏</t>
  </si>
  <si>
    <t>90</t>
  </si>
  <si>
    <t>31-601-7</t>
  </si>
  <si>
    <t>王启杰
孙军</t>
  </si>
  <si>
    <t>91</t>
  </si>
  <si>
    <t>31-602-1</t>
  </si>
  <si>
    <t>李雪松</t>
  </si>
  <si>
    <t>92</t>
  </si>
  <si>
    <t>31-602-2</t>
  </si>
  <si>
    <t>王秀君</t>
  </si>
  <si>
    <t>93</t>
  </si>
  <si>
    <t>31-602-3</t>
  </si>
  <si>
    <t>张阔，李欣</t>
  </si>
  <si>
    <t>94</t>
  </si>
  <si>
    <t>31-602-4</t>
  </si>
  <si>
    <t>万紫薇</t>
  </si>
  <si>
    <t>51.45</t>
  </si>
  <si>
    <t>业主交</t>
  </si>
  <si>
    <t>95</t>
  </si>
  <si>
    <t>31-602-5</t>
  </si>
  <si>
    <t>雷秀文
卢康乐</t>
  </si>
  <si>
    <t>96</t>
  </si>
  <si>
    <t>31-602-6</t>
  </si>
  <si>
    <t>杨晓菊</t>
  </si>
  <si>
    <t>97</t>
  </si>
  <si>
    <t>31-602-7</t>
  </si>
  <si>
    <t>王昊然</t>
  </si>
  <si>
    <t>2020.12.15</t>
  </si>
  <si>
    <t>开发商代缴</t>
  </si>
  <si>
    <t>98</t>
  </si>
  <si>
    <t>31-603-1</t>
  </si>
  <si>
    <t>王丽</t>
  </si>
  <si>
    <t>已协商关阀 人在外地 房子没人住</t>
  </si>
  <si>
    <t>99</t>
  </si>
  <si>
    <t>31-603-2</t>
  </si>
  <si>
    <t>王庆玉</t>
  </si>
  <si>
    <t>18901281616</t>
  </si>
  <si>
    <t>12.16没人住 微信还没通过</t>
  </si>
  <si>
    <t>100</t>
  </si>
  <si>
    <t>31-603-3</t>
  </si>
  <si>
    <t>崔骁</t>
  </si>
  <si>
    <t>101</t>
  </si>
  <si>
    <t>31-603-4</t>
  </si>
  <si>
    <t>李文利
张丽莉</t>
  </si>
  <si>
    <t>13439601311</t>
  </si>
  <si>
    <t>1231租户交</t>
  </si>
  <si>
    <t>102</t>
  </si>
  <si>
    <t>31-603-5</t>
  </si>
  <si>
    <t>赵乐然</t>
  </si>
  <si>
    <t>2020.12.26</t>
  </si>
  <si>
    <t>1224打电话没人住</t>
  </si>
  <si>
    <t>103</t>
  </si>
  <si>
    <t>31-603-6</t>
  </si>
  <si>
    <t>郭强</t>
  </si>
  <si>
    <t>104</t>
  </si>
  <si>
    <t>31-603-7</t>
  </si>
  <si>
    <t>105</t>
  </si>
  <si>
    <t>31-701-1</t>
  </si>
  <si>
    <t>安琪</t>
  </si>
  <si>
    <t>106</t>
  </si>
  <si>
    <t>31-701-2</t>
  </si>
  <si>
    <t>李亚楠
李亚东</t>
  </si>
  <si>
    <t>11月22催1</t>
  </si>
  <si>
    <t>107</t>
  </si>
  <si>
    <t>31-701-3</t>
  </si>
  <si>
    <t>王建伟</t>
  </si>
  <si>
    <t>108</t>
  </si>
  <si>
    <t>31-701-4</t>
  </si>
  <si>
    <t>109</t>
  </si>
  <si>
    <t>31-701-5</t>
  </si>
  <si>
    <t>110</t>
  </si>
  <si>
    <t>31-701-6</t>
  </si>
  <si>
    <t>石青清</t>
  </si>
  <si>
    <t>111</t>
  </si>
  <si>
    <t>31-701-7</t>
  </si>
  <si>
    <t xml:space="preserve">李林
王鲲 </t>
  </si>
  <si>
    <t>112</t>
  </si>
  <si>
    <t>31-702-1</t>
  </si>
  <si>
    <t>于涛
谷秀岩</t>
  </si>
  <si>
    <t>113</t>
  </si>
  <si>
    <t>31-702-2</t>
  </si>
  <si>
    <t>张艳英</t>
  </si>
  <si>
    <t>114</t>
  </si>
  <si>
    <t>31-702-3</t>
  </si>
  <si>
    <t>张神舟</t>
  </si>
  <si>
    <t>115</t>
  </si>
  <si>
    <t>31-702-4</t>
  </si>
  <si>
    <t>张书青</t>
  </si>
  <si>
    <t>12.18电话没打通</t>
  </si>
  <si>
    <t>116</t>
  </si>
  <si>
    <t>31-702-5</t>
  </si>
  <si>
    <t>张晗旸</t>
  </si>
  <si>
    <t>117</t>
  </si>
  <si>
    <t>31-702-6</t>
  </si>
  <si>
    <t>北京派乐影院管理有限公司</t>
  </si>
  <si>
    <t xml:space="preserve">打电话 办停暖 没人住 </t>
  </si>
  <si>
    <t>118</t>
  </si>
  <si>
    <t>31-702-7</t>
  </si>
  <si>
    <t>陈迪思</t>
  </si>
  <si>
    <t>办停暖 费用正在催</t>
  </si>
  <si>
    <t>119</t>
  </si>
  <si>
    <t>31-703-1</t>
  </si>
  <si>
    <t>李宁</t>
  </si>
  <si>
    <t>120</t>
  </si>
  <si>
    <t>31-703-2</t>
  </si>
  <si>
    <t>魏艳争</t>
  </si>
  <si>
    <t>2020.11.27</t>
  </si>
  <si>
    <t>121</t>
  </si>
  <si>
    <t>31-703-3</t>
  </si>
  <si>
    <t>122</t>
  </si>
  <si>
    <t>31-703-4</t>
  </si>
  <si>
    <t>简梦晨</t>
  </si>
  <si>
    <t>13401187374
13803216748（联系）</t>
  </si>
  <si>
    <t>常年不住人 不供暖 不缴费 要签协议</t>
  </si>
  <si>
    <t>123</t>
  </si>
  <si>
    <t>31-703-5</t>
  </si>
  <si>
    <t>徐蕾</t>
  </si>
  <si>
    <t>124</t>
  </si>
  <si>
    <t>31-703-6</t>
  </si>
  <si>
    <t>刘媛</t>
  </si>
  <si>
    <t>125</t>
  </si>
  <si>
    <t>31-703-7</t>
  </si>
  <si>
    <t>田园</t>
  </si>
  <si>
    <t>126</t>
  </si>
  <si>
    <t>45-101</t>
  </si>
  <si>
    <t>刘雅玲</t>
  </si>
  <si>
    <t>217.9</t>
  </si>
  <si>
    <t>127</t>
  </si>
  <si>
    <t>45-201-1</t>
  </si>
  <si>
    <t>孙小清</t>
  </si>
  <si>
    <t>办停暖 没交钱</t>
  </si>
  <si>
    <t>128</t>
  </si>
  <si>
    <t>45-201-2</t>
  </si>
  <si>
    <t>刘梦璐</t>
  </si>
  <si>
    <t>129</t>
  </si>
  <si>
    <t>45-201-3</t>
  </si>
  <si>
    <t>陈益波</t>
  </si>
  <si>
    <t>130</t>
  </si>
  <si>
    <t>45-201-4</t>
  </si>
  <si>
    <t>邓峰
张娇</t>
  </si>
  <si>
    <t>131</t>
  </si>
  <si>
    <t>出租未交费</t>
  </si>
  <si>
    <t>45-201-5</t>
  </si>
  <si>
    <t>18800126063</t>
  </si>
  <si>
    <t>办停暖 不缴费</t>
  </si>
  <si>
    <t>132</t>
  </si>
  <si>
    <t>45-201-6</t>
  </si>
  <si>
    <t>罗铭芳</t>
  </si>
  <si>
    <t>133</t>
  </si>
  <si>
    <t>45-201-7</t>
  </si>
  <si>
    <t>葛延智</t>
  </si>
  <si>
    <t>2020.11.6</t>
  </si>
  <si>
    <t>134</t>
  </si>
  <si>
    <t>45-201-8</t>
  </si>
  <si>
    <t>北京中孚德睿科技发展有限责任公司</t>
  </si>
  <si>
    <t>1231因噪音 不缴费</t>
  </si>
  <si>
    <t>135</t>
  </si>
  <si>
    <t>45-301-1</t>
  </si>
  <si>
    <t>刘燕</t>
  </si>
  <si>
    <t>业主说租户缴费</t>
  </si>
  <si>
    <t>136</t>
  </si>
  <si>
    <t>45-301-2</t>
  </si>
  <si>
    <t>黄芬平</t>
  </si>
  <si>
    <t>137</t>
  </si>
  <si>
    <t>45-301-3</t>
  </si>
  <si>
    <t>张冬梅</t>
  </si>
  <si>
    <t>138</t>
  </si>
  <si>
    <t>45-301-4</t>
  </si>
  <si>
    <t>139</t>
  </si>
  <si>
    <t>45-301-5</t>
  </si>
  <si>
    <t>徐岩</t>
  </si>
  <si>
    <t>2020.12.13</t>
  </si>
  <si>
    <t>12.10 电话没接通</t>
  </si>
  <si>
    <t>140</t>
  </si>
  <si>
    <t>45-301-6</t>
  </si>
  <si>
    <t>张静媛</t>
  </si>
  <si>
    <t>141</t>
  </si>
  <si>
    <t>45-301-7</t>
  </si>
  <si>
    <t>吴松</t>
  </si>
  <si>
    <t>不供热 60%费用还没交</t>
  </si>
  <si>
    <t>142</t>
  </si>
  <si>
    <t>45-301-8</t>
  </si>
  <si>
    <t>代乐</t>
  </si>
  <si>
    <t>有微信</t>
  </si>
  <si>
    <t>12.22催2</t>
  </si>
  <si>
    <t>143</t>
  </si>
  <si>
    <t>45-401-1</t>
  </si>
  <si>
    <t>李光钰</t>
  </si>
  <si>
    <t>144</t>
  </si>
  <si>
    <t>45-401-2</t>
  </si>
  <si>
    <t>杨国政</t>
  </si>
  <si>
    <t>145</t>
  </si>
  <si>
    <t>45-401-3</t>
  </si>
  <si>
    <t>郑润东</t>
  </si>
  <si>
    <t>146</t>
  </si>
  <si>
    <t>45-401-4</t>
  </si>
  <si>
    <t>孙炜，金婉莹</t>
  </si>
  <si>
    <t>1.7电话不接</t>
  </si>
  <si>
    <t>147</t>
  </si>
  <si>
    <t>45-401-5</t>
  </si>
  <si>
    <t>罗平</t>
  </si>
  <si>
    <t>148</t>
  </si>
  <si>
    <t>45-401-6</t>
  </si>
  <si>
    <t>杨滢</t>
  </si>
  <si>
    <t>149</t>
  </si>
  <si>
    <t>45-401-7</t>
  </si>
  <si>
    <t>高晓雪</t>
  </si>
  <si>
    <t>150</t>
  </si>
  <si>
    <t>45-401-8</t>
  </si>
  <si>
    <t>18701456230</t>
  </si>
  <si>
    <t>151</t>
  </si>
  <si>
    <t>45-501-1</t>
  </si>
  <si>
    <t>石仿</t>
  </si>
  <si>
    <t>2020.11.3</t>
  </si>
  <si>
    <t>152</t>
  </si>
  <si>
    <t>45-501-2</t>
  </si>
  <si>
    <t>赵佳杰</t>
  </si>
  <si>
    <t>153</t>
  </si>
  <si>
    <t>45-501-3</t>
  </si>
  <si>
    <t>侯冬丽</t>
  </si>
  <si>
    <t>37.68</t>
  </si>
  <si>
    <t>154</t>
  </si>
  <si>
    <t>45-501-4</t>
  </si>
  <si>
    <t>18600693857</t>
  </si>
  <si>
    <t>155</t>
  </si>
  <si>
    <t>45-501-5</t>
  </si>
  <si>
    <t>张萍</t>
  </si>
  <si>
    <t>微信加好未通过</t>
  </si>
  <si>
    <t>156</t>
  </si>
  <si>
    <t>45-501-6</t>
  </si>
  <si>
    <t>周胜</t>
  </si>
  <si>
    <t>157</t>
  </si>
  <si>
    <t>45-501-7</t>
  </si>
  <si>
    <t>冯光美</t>
  </si>
  <si>
    <t>158</t>
  </si>
  <si>
    <t>45-501-8</t>
  </si>
  <si>
    <t>北京幺幺宝科技有限公司</t>
  </si>
  <si>
    <t>159</t>
  </si>
  <si>
    <t>45-601-1</t>
  </si>
  <si>
    <t>侯晓婷</t>
  </si>
  <si>
    <t>160</t>
  </si>
  <si>
    <t>45-601-2</t>
  </si>
  <si>
    <t>文晨</t>
  </si>
  <si>
    <t>161</t>
  </si>
  <si>
    <t>45-601-3</t>
  </si>
  <si>
    <t>程昕晔</t>
  </si>
  <si>
    <t>2020.11.24</t>
  </si>
  <si>
    <t>162</t>
  </si>
  <si>
    <t>45-601-4</t>
  </si>
  <si>
    <t>163</t>
  </si>
  <si>
    <t>45-601-5</t>
  </si>
  <si>
    <t>丁卫</t>
  </si>
  <si>
    <t>164</t>
  </si>
  <si>
    <t>45-601-6</t>
  </si>
  <si>
    <t>王蒙勇</t>
  </si>
  <si>
    <t>13701130294/13910991861</t>
  </si>
  <si>
    <t>165</t>
  </si>
  <si>
    <t>45-601-7</t>
  </si>
  <si>
    <t>王靖旭</t>
  </si>
  <si>
    <t>166</t>
  </si>
  <si>
    <t>45-601-8</t>
  </si>
  <si>
    <t>刘婧</t>
  </si>
  <si>
    <t>167</t>
  </si>
  <si>
    <t>45-701-1</t>
  </si>
  <si>
    <t>代广洁</t>
  </si>
  <si>
    <t>168</t>
  </si>
  <si>
    <t>45-701-2</t>
  </si>
  <si>
    <t>沈素然</t>
  </si>
  <si>
    <t>169</t>
  </si>
  <si>
    <t>45-701-3</t>
  </si>
  <si>
    <t>张亚涛</t>
  </si>
  <si>
    <t>170</t>
  </si>
  <si>
    <t>45-701-4</t>
  </si>
  <si>
    <t>姬小婉</t>
  </si>
  <si>
    <t>无微信</t>
  </si>
  <si>
    <t>171</t>
  </si>
  <si>
    <t>45-701-5</t>
  </si>
  <si>
    <t>王雯雯</t>
  </si>
  <si>
    <t>172</t>
  </si>
  <si>
    <t>45-701-6</t>
  </si>
  <si>
    <t>邢晓东</t>
  </si>
  <si>
    <t>2021.1.11</t>
  </si>
  <si>
    <t>电话不对</t>
  </si>
  <si>
    <t>173</t>
  </si>
  <si>
    <t>45-701-7</t>
  </si>
  <si>
    <t>何昱承</t>
  </si>
  <si>
    <t>11月25催2</t>
  </si>
  <si>
    <t>174</t>
  </si>
  <si>
    <t>45-701-8</t>
  </si>
  <si>
    <t>高尚</t>
  </si>
  <si>
    <t>175</t>
  </si>
  <si>
    <t>58-101</t>
  </si>
  <si>
    <t>刘海芬</t>
  </si>
  <si>
    <t>176</t>
  </si>
  <si>
    <t>58-501-8</t>
  </si>
  <si>
    <t>龙飞</t>
  </si>
  <si>
    <t>177</t>
  </si>
  <si>
    <t>58-201-1</t>
  </si>
  <si>
    <t>刘达本</t>
  </si>
  <si>
    <t>18990634511有微信</t>
  </si>
  <si>
    <t>178</t>
  </si>
  <si>
    <t>58-201-2</t>
  </si>
  <si>
    <t>邹宇</t>
  </si>
  <si>
    <t>2020.11.26</t>
  </si>
  <si>
    <t>179</t>
  </si>
  <si>
    <t>58-201-3</t>
  </si>
  <si>
    <t>白羽</t>
  </si>
  <si>
    <t>业主儿子王磊让业主交</t>
  </si>
  <si>
    <t>180</t>
  </si>
  <si>
    <t>58-201-4</t>
  </si>
  <si>
    <t>李富</t>
  </si>
  <si>
    <t>181</t>
  </si>
  <si>
    <t>58-201-5</t>
  </si>
  <si>
    <t>北京航席伟业物流有限公司</t>
  </si>
  <si>
    <t>租户交 不暖和</t>
  </si>
  <si>
    <t>182</t>
  </si>
  <si>
    <t>58-201-6</t>
  </si>
  <si>
    <t>陈亮</t>
  </si>
  <si>
    <t>关掉 回来住时候交钱再开</t>
  </si>
  <si>
    <t>183</t>
  </si>
  <si>
    <t>58-201-7</t>
  </si>
  <si>
    <t>冯保春
冯一君</t>
  </si>
  <si>
    <t>184</t>
  </si>
  <si>
    <t>58-201-8</t>
  </si>
  <si>
    <t>夏多如</t>
  </si>
  <si>
    <t>185</t>
  </si>
  <si>
    <t>58-301-1</t>
  </si>
  <si>
    <t>林芳芳，马麟</t>
  </si>
  <si>
    <t>有人住 租户 家里13度 费用不交</t>
  </si>
  <si>
    <t>186</t>
  </si>
  <si>
    <t>58-301-2</t>
  </si>
  <si>
    <t>187</t>
  </si>
  <si>
    <t>58-301-3</t>
  </si>
  <si>
    <t>刘静</t>
  </si>
  <si>
    <t>188</t>
  </si>
  <si>
    <t>58-301-4</t>
  </si>
  <si>
    <t>苏福清
张友志</t>
  </si>
  <si>
    <t>189</t>
  </si>
  <si>
    <t>58-301-5</t>
  </si>
  <si>
    <t>罗北</t>
  </si>
  <si>
    <t>2020.12.24</t>
  </si>
  <si>
    <t>因一直不暖 开阀时间晚 客户没有交全额 租户交</t>
  </si>
  <si>
    <t>190</t>
  </si>
  <si>
    <t>58-301-6</t>
  </si>
  <si>
    <t>191</t>
  </si>
  <si>
    <t>58-301-7</t>
  </si>
  <si>
    <t>李红艳</t>
  </si>
  <si>
    <t>192</t>
  </si>
  <si>
    <t>58-301-8</t>
  </si>
  <si>
    <t>陈丽</t>
  </si>
  <si>
    <t>193</t>
  </si>
  <si>
    <t>58-401-1</t>
  </si>
  <si>
    <t>王丽丽</t>
  </si>
  <si>
    <t>11月25催1</t>
  </si>
  <si>
    <t>194</t>
  </si>
  <si>
    <t>58-401-2</t>
  </si>
  <si>
    <t>周艳玲</t>
  </si>
  <si>
    <t>195</t>
  </si>
  <si>
    <t>58-401-3</t>
  </si>
  <si>
    <t>陈爽</t>
  </si>
  <si>
    <t>12.10正在联系住户</t>
  </si>
  <si>
    <t>196</t>
  </si>
  <si>
    <t>58-401-4</t>
  </si>
  <si>
    <t>莫力</t>
  </si>
  <si>
    <t>197</t>
  </si>
  <si>
    <t>58-401-5</t>
  </si>
  <si>
    <t>北京东之辽科技开发有限公司</t>
  </si>
  <si>
    <t>13621248689刘</t>
  </si>
  <si>
    <t>198</t>
  </si>
  <si>
    <t>58-401-6</t>
  </si>
  <si>
    <t>张方慧</t>
  </si>
  <si>
    <t>199</t>
  </si>
  <si>
    <t>58-401-7</t>
  </si>
  <si>
    <t>刘穆华</t>
  </si>
  <si>
    <t>200</t>
  </si>
  <si>
    <t>58-401-8</t>
  </si>
  <si>
    <t>戴琨</t>
  </si>
  <si>
    <t>2020.12.12</t>
  </si>
  <si>
    <t>12.10租户交 房东正在联系</t>
  </si>
  <si>
    <t>201</t>
  </si>
  <si>
    <t>58-501-1</t>
  </si>
  <si>
    <t>姜超</t>
  </si>
  <si>
    <t>202</t>
  </si>
  <si>
    <t>58-501-2</t>
  </si>
  <si>
    <t>许缨</t>
  </si>
  <si>
    <t>2020.11.25</t>
  </si>
  <si>
    <t>退费500办停暖</t>
  </si>
  <si>
    <t>203</t>
  </si>
  <si>
    <t>58-501-3</t>
  </si>
  <si>
    <t>周芃丞</t>
  </si>
  <si>
    <t>204</t>
  </si>
  <si>
    <t>58-501-4</t>
  </si>
  <si>
    <t>袁椿桄</t>
  </si>
  <si>
    <t>205</t>
  </si>
  <si>
    <t>58-501-5</t>
  </si>
  <si>
    <t>206</t>
  </si>
  <si>
    <t>58-501-6</t>
  </si>
  <si>
    <t>刘岳</t>
  </si>
  <si>
    <t>207</t>
  </si>
  <si>
    <t>58-501-7</t>
  </si>
  <si>
    <t>刘恒坚</t>
  </si>
  <si>
    <t>18611763188</t>
  </si>
  <si>
    <t>208</t>
  </si>
  <si>
    <t>58-601-1</t>
  </si>
  <si>
    <t>吴远媛</t>
  </si>
  <si>
    <t>209</t>
  </si>
  <si>
    <t>58-601-2</t>
  </si>
  <si>
    <t>车全铃</t>
  </si>
  <si>
    <t>210</t>
  </si>
  <si>
    <t>58-601-3</t>
  </si>
  <si>
    <t>张义潇</t>
  </si>
  <si>
    <t>211</t>
  </si>
  <si>
    <t>58-601-4</t>
  </si>
  <si>
    <t>张齐欣</t>
  </si>
  <si>
    <t>212</t>
  </si>
  <si>
    <t>58-601-5</t>
  </si>
  <si>
    <t>陈官栋</t>
  </si>
  <si>
    <t>213</t>
  </si>
  <si>
    <t>58-601-6</t>
  </si>
  <si>
    <t>张冉</t>
  </si>
  <si>
    <t>214</t>
  </si>
  <si>
    <t>58-601-7</t>
  </si>
  <si>
    <t>马妍</t>
  </si>
  <si>
    <t>215</t>
  </si>
  <si>
    <t>58-601-8</t>
  </si>
  <si>
    <t>李良浩</t>
  </si>
  <si>
    <t>216</t>
  </si>
  <si>
    <t>58-701-1</t>
  </si>
  <si>
    <t>谭云妹</t>
  </si>
  <si>
    <t>12.22 不热  不交  正在催  业主交</t>
  </si>
  <si>
    <t>217</t>
  </si>
  <si>
    <t>58-701-2</t>
  </si>
  <si>
    <t>周燕哲
焦彩红</t>
  </si>
  <si>
    <t>218</t>
  </si>
  <si>
    <t>58-701-3</t>
  </si>
  <si>
    <t>范雅寒</t>
  </si>
  <si>
    <t>219</t>
  </si>
  <si>
    <t>58-701-4</t>
  </si>
  <si>
    <t>李雯妹</t>
  </si>
  <si>
    <t>2020.12.5</t>
  </si>
  <si>
    <t>220</t>
  </si>
  <si>
    <t>58-701-5</t>
  </si>
  <si>
    <t>221</t>
  </si>
  <si>
    <t>58-701-6</t>
  </si>
  <si>
    <t>刘大鹏</t>
  </si>
  <si>
    <t>222</t>
  </si>
  <si>
    <t>58-701-7</t>
  </si>
  <si>
    <t>张志会</t>
  </si>
  <si>
    <t>223</t>
  </si>
  <si>
    <t>58-701-8</t>
  </si>
  <si>
    <t>方润超</t>
  </si>
  <si>
    <t>224</t>
  </si>
  <si>
    <t>6-101</t>
  </si>
  <si>
    <t>吴凤力</t>
  </si>
  <si>
    <t>225</t>
  </si>
  <si>
    <t>6-201-1</t>
  </si>
  <si>
    <t>贾怡悦</t>
  </si>
  <si>
    <t>18600885476租户，15600677610业主</t>
  </si>
  <si>
    <t>226</t>
  </si>
  <si>
    <t>6-201-2</t>
  </si>
  <si>
    <t>卜鹏</t>
  </si>
  <si>
    <t>12月1日催2</t>
  </si>
  <si>
    <t>227</t>
  </si>
  <si>
    <t>6-201-3</t>
  </si>
  <si>
    <t>魏占鹰</t>
  </si>
  <si>
    <t>228</t>
  </si>
  <si>
    <t>6-201-4</t>
  </si>
  <si>
    <t>北京梅里亚科技发展有限公司</t>
  </si>
  <si>
    <t>229</t>
  </si>
  <si>
    <t>6-201-5</t>
  </si>
  <si>
    <t>曲稼豪</t>
  </si>
  <si>
    <t>230</t>
  </si>
  <si>
    <t>6-201-6</t>
  </si>
  <si>
    <t>樊国帅</t>
  </si>
  <si>
    <t>不供暖 费用元旦时间交</t>
  </si>
  <si>
    <t>231</t>
  </si>
  <si>
    <t>6-201-7</t>
  </si>
  <si>
    <t>余晓楚</t>
  </si>
  <si>
    <t>232</t>
  </si>
  <si>
    <t>6-201-8</t>
  </si>
  <si>
    <t>赵贵卿</t>
  </si>
  <si>
    <t>233</t>
  </si>
  <si>
    <t>6-301-1</t>
  </si>
  <si>
    <t>刘秀荣</t>
  </si>
  <si>
    <t>234</t>
  </si>
  <si>
    <t>6-301-2</t>
  </si>
  <si>
    <t>马建磊
王妍晨</t>
  </si>
  <si>
    <t>12.8加微信说交 好友还没通过</t>
  </si>
  <si>
    <t>235</t>
  </si>
  <si>
    <t>6-301-3</t>
  </si>
  <si>
    <t>霍静静</t>
  </si>
  <si>
    <t>说12月5日交</t>
  </si>
  <si>
    <t>236</t>
  </si>
  <si>
    <t>6-301-4</t>
  </si>
  <si>
    <t>付增凯</t>
  </si>
  <si>
    <t>237</t>
  </si>
  <si>
    <t>6-301-5</t>
  </si>
  <si>
    <t>梁玉朋</t>
  </si>
  <si>
    <t>238</t>
  </si>
  <si>
    <t>6-301-6</t>
  </si>
  <si>
    <t>于东炜</t>
  </si>
  <si>
    <t>239</t>
  </si>
  <si>
    <t>6-301-7</t>
  </si>
  <si>
    <t>崔梅梅</t>
  </si>
  <si>
    <t>不暖不交</t>
  </si>
  <si>
    <t>240</t>
  </si>
  <si>
    <t>6-301-8</t>
  </si>
  <si>
    <t>宋欢</t>
  </si>
  <si>
    <t>2020.11.7</t>
  </si>
  <si>
    <t>241</t>
  </si>
  <si>
    <t>6-401-1</t>
  </si>
  <si>
    <t>王岩</t>
  </si>
  <si>
    <t>2020.12.9</t>
  </si>
  <si>
    <t>12.8这就缴费</t>
  </si>
  <si>
    <t>242</t>
  </si>
  <si>
    <t>6-401-2</t>
  </si>
  <si>
    <t>陈甲玺</t>
  </si>
  <si>
    <t>243</t>
  </si>
  <si>
    <t>6-401-3</t>
  </si>
  <si>
    <t>侯鑫强</t>
  </si>
  <si>
    <t>244</t>
  </si>
  <si>
    <t>6-401-4</t>
  </si>
  <si>
    <t>北京康达顺业科技有限公司</t>
  </si>
  <si>
    <t>因一直不暖 开阀时间晚 客户没有交全额</t>
  </si>
  <si>
    <t>245</t>
  </si>
  <si>
    <t>6-401-5</t>
  </si>
  <si>
    <t>246</t>
  </si>
  <si>
    <t>6-401-6</t>
  </si>
  <si>
    <t>247</t>
  </si>
  <si>
    <t>6-401-7</t>
  </si>
  <si>
    <t>周建军</t>
  </si>
  <si>
    <t>248</t>
  </si>
  <si>
    <t>6-401-8</t>
  </si>
  <si>
    <t>249</t>
  </si>
  <si>
    <t>6-501-1</t>
  </si>
  <si>
    <t>岳春红</t>
  </si>
  <si>
    <t>250</t>
  </si>
  <si>
    <t>6-501-2</t>
  </si>
  <si>
    <t>杨舒然</t>
  </si>
  <si>
    <t>251</t>
  </si>
  <si>
    <t>6-501-3</t>
  </si>
  <si>
    <t>舒雪丽</t>
  </si>
  <si>
    <t>2020.9.8</t>
  </si>
  <si>
    <t>252</t>
  </si>
  <si>
    <t>6-501-4</t>
  </si>
  <si>
    <t>北京枭雄厨房设备有限公司</t>
  </si>
  <si>
    <t>要去年发票呢</t>
  </si>
  <si>
    <t>253</t>
  </si>
  <si>
    <t>6-501-5</t>
  </si>
  <si>
    <t>李更新</t>
  </si>
  <si>
    <t>254</t>
  </si>
  <si>
    <t>6-501-6</t>
  </si>
  <si>
    <t>谢辉</t>
  </si>
  <si>
    <t>255</t>
  </si>
  <si>
    <t>6-501-7</t>
  </si>
  <si>
    <t>王艺璇</t>
  </si>
  <si>
    <t>256</t>
  </si>
  <si>
    <t>6-501-8</t>
  </si>
  <si>
    <t>王文婷</t>
  </si>
  <si>
    <t>257</t>
  </si>
  <si>
    <t>6-601-1</t>
  </si>
  <si>
    <t>武深，郭建伟</t>
  </si>
  <si>
    <t>18810376897/18810376862</t>
  </si>
  <si>
    <t>258</t>
  </si>
  <si>
    <t>6-601-2</t>
  </si>
  <si>
    <t>李彦伟</t>
  </si>
  <si>
    <t>259</t>
  </si>
  <si>
    <t>6-601-3</t>
  </si>
  <si>
    <t>北京磅礴计算机有限公司</t>
  </si>
  <si>
    <t>37.72</t>
  </si>
  <si>
    <t>2020.12.3</t>
  </si>
  <si>
    <t>260</t>
  </si>
  <si>
    <t>6-601-4</t>
  </si>
  <si>
    <t>贺雅珮</t>
  </si>
  <si>
    <t>261</t>
  </si>
  <si>
    <t>6-601-5</t>
  </si>
  <si>
    <t>陈杰</t>
  </si>
  <si>
    <t>262</t>
  </si>
  <si>
    <t>6-601-6</t>
  </si>
  <si>
    <t>刘治龙，苏建敏</t>
  </si>
  <si>
    <t>263</t>
  </si>
  <si>
    <t>6-601-7</t>
  </si>
  <si>
    <t>陶庆</t>
  </si>
  <si>
    <t>264</t>
  </si>
  <si>
    <t>6-601-8</t>
  </si>
  <si>
    <t>张苗</t>
  </si>
  <si>
    <t>不供暖，费用没交</t>
  </si>
  <si>
    <t>265</t>
  </si>
  <si>
    <t>6-701-1</t>
  </si>
  <si>
    <t>孙光泽</t>
  </si>
  <si>
    <t>2020.12.8</t>
  </si>
  <si>
    <t>人在天津 12.10号回京</t>
  </si>
  <si>
    <t>266</t>
  </si>
  <si>
    <t>6-701-2</t>
  </si>
  <si>
    <t>王琬璐</t>
  </si>
  <si>
    <t>267</t>
  </si>
  <si>
    <t>6-701-3</t>
  </si>
  <si>
    <t>邓轶</t>
  </si>
  <si>
    <t>268</t>
  </si>
  <si>
    <t>6-701-4</t>
  </si>
  <si>
    <t>邓轶租</t>
  </si>
  <si>
    <t>269</t>
  </si>
  <si>
    <t>6-701-5</t>
  </si>
  <si>
    <t>杨赛</t>
  </si>
  <si>
    <t>交60%</t>
  </si>
  <si>
    <t>13439140063/18910276459/5103884845</t>
  </si>
  <si>
    <t>270</t>
  </si>
  <si>
    <t>6-701-6</t>
  </si>
  <si>
    <t>林强</t>
  </si>
  <si>
    <t>271</t>
  </si>
  <si>
    <t>6-701-7</t>
  </si>
  <si>
    <t>王春艳</t>
  </si>
  <si>
    <t>272</t>
  </si>
  <si>
    <t>6-701-8</t>
  </si>
  <si>
    <t>朱笠</t>
  </si>
  <si>
    <t>39.4</t>
  </si>
  <si>
    <t>租户交 没有联系方式</t>
  </si>
  <si>
    <t>273</t>
  </si>
  <si>
    <t>62-301-7</t>
  </si>
  <si>
    <t>郭杨</t>
  </si>
  <si>
    <t>274</t>
  </si>
  <si>
    <t>62-301-5</t>
  </si>
  <si>
    <t>王飞</t>
  </si>
  <si>
    <t>11月18日催1</t>
  </si>
  <si>
    <t>275</t>
  </si>
  <si>
    <t>62-401-1</t>
  </si>
  <si>
    <t>北京合言聚微科技有限公司</t>
  </si>
  <si>
    <t>276</t>
  </si>
  <si>
    <t>62-501-1</t>
  </si>
  <si>
    <t>武子豪</t>
  </si>
  <si>
    <t>13552558552</t>
  </si>
  <si>
    <t>277</t>
  </si>
  <si>
    <t>62-501-3</t>
  </si>
  <si>
    <t>宋文昊</t>
  </si>
  <si>
    <t>278</t>
  </si>
  <si>
    <t>62-701-2</t>
  </si>
  <si>
    <t>李维东
庞海波</t>
  </si>
  <si>
    <t>279</t>
  </si>
  <si>
    <t>62-301-8</t>
  </si>
  <si>
    <t>马德永</t>
  </si>
  <si>
    <t>13520986015
15311994002</t>
  </si>
  <si>
    <t>打电话说租户交，没有租户联系方式</t>
  </si>
  <si>
    <t>280</t>
  </si>
  <si>
    <t>62-601-6</t>
  </si>
  <si>
    <t>李开舟
李鑫</t>
  </si>
  <si>
    <t>281</t>
  </si>
  <si>
    <t>62-601-8</t>
  </si>
  <si>
    <t>王蓉</t>
  </si>
  <si>
    <t>租户不交</t>
  </si>
  <si>
    <t>282</t>
  </si>
  <si>
    <t>62-701-4</t>
  </si>
  <si>
    <t>于勇波</t>
  </si>
  <si>
    <t>283</t>
  </si>
  <si>
    <t>62-701-3</t>
  </si>
  <si>
    <t>孙英娜</t>
  </si>
  <si>
    <t>284</t>
  </si>
  <si>
    <t>62-201-5</t>
  </si>
  <si>
    <t>张雪梅</t>
  </si>
  <si>
    <t>18610708525/13426138672郭洋</t>
  </si>
  <si>
    <t>285</t>
  </si>
  <si>
    <t>62-601-1</t>
  </si>
  <si>
    <t>朴红梅</t>
  </si>
  <si>
    <t>286</t>
  </si>
  <si>
    <t>62-401-7</t>
  </si>
  <si>
    <t>287</t>
  </si>
  <si>
    <t>62-501-2</t>
  </si>
  <si>
    <t>汝成</t>
  </si>
  <si>
    <t>先别关</t>
  </si>
  <si>
    <t>288</t>
  </si>
  <si>
    <t>62-201-8</t>
  </si>
  <si>
    <t>289</t>
  </si>
  <si>
    <t>62-201-4</t>
  </si>
  <si>
    <t>张恒</t>
  </si>
  <si>
    <t>290</t>
  </si>
  <si>
    <t>62-501-7</t>
  </si>
  <si>
    <t>罗伟萍</t>
  </si>
  <si>
    <t>291</t>
  </si>
  <si>
    <t>62-501-6</t>
  </si>
  <si>
    <t>孙丹洪
杨猛</t>
  </si>
  <si>
    <t>292</t>
  </si>
  <si>
    <t>62-201-1</t>
  </si>
  <si>
    <t>周均融</t>
  </si>
  <si>
    <t>293</t>
  </si>
  <si>
    <t>62-601-3</t>
  </si>
  <si>
    <t>吕海春</t>
  </si>
  <si>
    <t>294</t>
  </si>
  <si>
    <t>62-301-3</t>
  </si>
  <si>
    <t>陈晨</t>
  </si>
  <si>
    <t>295</t>
  </si>
  <si>
    <t>62-201-2</t>
  </si>
  <si>
    <t>王帅</t>
  </si>
  <si>
    <t>296</t>
  </si>
  <si>
    <t>62-401-6</t>
  </si>
  <si>
    <t>翁翔羽
付洁</t>
  </si>
  <si>
    <t>297</t>
  </si>
  <si>
    <t>62-401-3</t>
  </si>
  <si>
    <t>张丽彦</t>
  </si>
  <si>
    <t>298</t>
  </si>
  <si>
    <t>62-501-4</t>
  </si>
  <si>
    <t>马克</t>
  </si>
  <si>
    <t>299</t>
  </si>
  <si>
    <t>62-201-6</t>
  </si>
  <si>
    <t>徐峥</t>
  </si>
  <si>
    <t>300</t>
  </si>
  <si>
    <t>62-501-5</t>
  </si>
  <si>
    <t>北京福隆洁宝科技有限公司</t>
  </si>
  <si>
    <t>2021.1.14</t>
  </si>
  <si>
    <t>先开票 后交费</t>
  </si>
  <si>
    <t>301</t>
  </si>
  <si>
    <t>62-401-5</t>
  </si>
  <si>
    <t>董达鹏</t>
  </si>
  <si>
    <t>302</t>
  </si>
  <si>
    <t>62-701-1</t>
  </si>
  <si>
    <t>崔金辉</t>
  </si>
  <si>
    <t>303</t>
  </si>
  <si>
    <t>62-401-4</t>
  </si>
  <si>
    <t>祁雪莹</t>
  </si>
  <si>
    <t>2020.12.25</t>
  </si>
  <si>
    <t>开</t>
  </si>
  <si>
    <t>304</t>
  </si>
  <si>
    <t>62-601-4</t>
  </si>
  <si>
    <t>305</t>
  </si>
  <si>
    <t>62-701-7</t>
  </si>
  <si>
    <t>2020.12.21</t>
  </si>
  <si>
    <t>15910693912
13311216651</t>
  </si>
  <si>
    <t>12.16催1</t>
  </si>
  <si>
    <t>306</t>
  </si>
  <si>
    <t>62-601-2</t>
  </si>
  <si>
    <t>张永姣</t>
  </si>
  <si>
    <t>58603627/18210582133</t>
  </si>
  <si>
    <t>不供暖少交80</t>
  </si>
  <si>
    <t>307</t>
  </si>
  <si>
    <t>62-701-8</t>
  </si>
  <si>
    <t>杨恩</t>
  </si>
  <si>
    <t>308</t>
  </si>
  <si>
    <t>62-301-2</t>
  </si>
  <si>
    <t>吴娟红</t>
  </si>
  <si>
    <t>2020.12.17</t>
  </si>
  <si>
    <t>12月20日通知师傅关阀</t>
  </si>
  <si>
    <t>309</t>
  </si>
  <si>
    <t>62-401-2</t>
  </si>
  <si>
    <t>郭志强</t>
  </si>
  <si>
    <t>供暖循环不好 要求费用打折</t>
  </si>
  <si>
    <t>310</t>
  </si>
  <si>
    <t>1294.44</t>
  </si>
  <si>
    <t>62-301-1</t>
  </si>
  <si>
    <t>李骁阳</t>
  </si>
  <si>
    <t>不接电话</t>
  </si>
  <si>
    <t>311</t>
  </si>
  <si>
    <t>62-301-6</t>
  </si>
  <si>
    <t>姜晶</t>
  </si>
  <si>
    <t>已协商关阀 不供暖 60%费用还没交</t>
  </si>
  <si>
    <t>312</t>
  </si>
  <si>
    <t>62-501-8</t>
  </si>
  <si>
    <t>肖龙</t>
  </si>
  <si>
    <t>313</t>
  </si>
  <si>
    <t>62-601-7</t>
  </si>
  <si>
    <t>崔乾坤</t>
  </si>
  <si>
    <t>314</t>
  </si>
  <si>
    <t>62-701-5</t>
  </si>
  <si>
    <t>杨阳</t>
  </si>
  <si>
    <t>315</t>
  </si>
  <si>
    <t>62-701-6</t>
  </si>
  <si>
    <t>李英丽</t>
  </si>
  <si>
    <t>2020.12.23</t>
  </si>
  <si>
    <t>18701509599</t>
  </si>
  <si>
    <t>12.22 催2</t>
  </si>
  <si>
    <t>316</t>
  </si>
  <si>
    <t>62-201-3</t>
  </si>
  <si>
    <t>何月芹</t>
  </si>
  <si>
    <t>2020.1.11</t>
  </si>
  <si>
    <t>13901052744</t>
  </si>
  <si>
    <t>2021.1.11开始供暖 收全额</t>
  </si>
  <si>
    <t>317</t>
  </si>
  <si>
    <t>62-201-7</t>
  </si>
  <si>
    <t>范亚玲</t>
  </si>
  <si>
    <t>318</t>
  </si>
  <si>
    <t>62-301-4</t>
  </si>
  <si>
    <t>张凡</t>
  </si>
  <si>
    <t>319</t>
  </si>
  <si>
    <t>62-401-8</t>
  </si>
  <si>
    <t>耿丽蓉</t>
  </si>
  <si>
    <t>320</t>
  </si>
  <si>
    <t>62-601-5</t>
  </si>
  <si>
    <t>17777782294</t>
  </si>
  <si>
    <t>先别关  12月11日载联系查看温度</t>
  </si>
  <si>
    <t>321</t>
  </si>
  <si>
    <t>62-101</t>
  </si>
  <si>
    <t>322</t>
  </si>
  <si>
    <t>72-101</t>
  </si>
  <si>
    <t>毕建华，张淑坤</t>
  </si>
  <si>
    <t>323</t>
  </si>
  <si>
    <t>72-201-1</t>
  </si>
  <si>
    <t>景志勤
景博</t>
  </si>
  <si>
    <t>18510033959</t>
  </si>
  <si>
    <t>324</t>
  </si>
  <si>
    <t>72-201-2</t>
  </si>
  <si>
    <t>325</t>
  </si>
  <si>
    <t>72-201-3</t>
  </si>
  <si>
    <t>王朋</t>
  </si>
  <si>
    <t>326</t>
  </si>
  <si>
    <t>72-201-4</t>
  </si>
  <si>
    <t>唐祖龙</t>
  </si>
  <si>
    <t>327</t>
  </si>
  <si>
    <t>72-201-5</t>
  </si>
  <si>
    <t>刘贞/杨旭</t>
  </si>
  <si>
    <t>328</t>
  </si>
  <si>
    <t>72-201-6</t>
  </si>
  <si>
    <t>李通</t>
  </si>
  <si>
    <t>1225电话停机</t>
  </si>
  <si>
    <t>329</t>
  </si>
  <si>
    <t>72-201-7</t>
  </si>
  <si>
    <t>张骏艳</t>
  </si>
  <si>
    <t>18810797588</t>
  </si>
  <si>
    <t xml:space="preserve">1225打电话 没人住协商低温运行 人在外地回来交60%费用 </t>
  </si>
  <si>
    <t>330</t>
  </si>
  <si>
    <t>72-201-8</t>
  </si>
  <si>
    <t>尹筱筠</t>
  </si>
  <si>
    <t>331</t>
  </si>
  <si>
    <t>72-301-1</t>
  </si>
  <si>
    <t>田孟哲
金鑫</t>
  </si>
  <si>
    <t>332</t>
  </si>
  <si>
    <t>72-301-2</t>
  </si>
  <si>
    <t>邱晓彦</t>
  </si>
  <si>
    <t>19995390745/18210549690</t>
  </si>
  <si>
    <t>333</t>
  </si>
  <si>
    <t>72-301-3</t>
  </si>
  <si>
    <t>尚璐</t>
  </si>
  <si>
    <t>18611638293</t>
  </si>
  <si>
    <t>1225打电话确认 不住人 协商关阀门 60%费用正在催收</t>
  </si>
  <si>
    <t>334</t>
  </si>
  <si>
    <t>72-301-4</t>
  </si>
  <si>
    <t>王国飞</t>
  </si>
  <si>
    <t>335</t>
  </si>
  <si>
    <t>72-301-5</t>
  </si>
  <si>
    <t>尉现静
龚立立</t>
  </si>
  <si>
    <t>12.3催3</t>
  </si>
  <si>
    <t>336</t>
  </si>
  <si>
    <t>72-301-6</t>
  </si>
  <si>
    <t>李延
段苏洋</t>
  </si>
  <si>
    <t>337</t>
  </si>
  <si>
    <t>72-301-7</t>
  </si>
  <si>
    <t>陈晓强</t>
  </si>
  <si>
    <t>没人住 停暖 有微信</t>
  </si>
  <si>
    <t>338</t>
  </si>
  <si>
    <t>72-301-8</t>
  </si>
  <si>
    <t>张永晶</t>
  </si>
  <si>
    <t>339</t>
  </si>
  <si>
    <t>72-401-1</t>
  </si>
  <si>
    <t>340</t>
  </si>
  <si>
    <t>72-401-2</t>
  </si>
  <si>
    <t>341</t>
  </si>
  <si>
    <t>72-401-3</t>
  </si>
  <si>
    <t>李青霞
江一秀</t>
  </si>
  <si>
    <t>342</t>
  </si>
  <si>
    <t>72-401-4</t>
  </si>
  <si>
    <t>李伟</t>
  </si>
  <si>
    <t>1月底催</t>
  </si>
  <si>
    <t>343</t>
  </si>
  <si>
    <t>72-401-5</t>
  </si>
  <si>
    <t>344</t>
  </si>
  <si>
    <t>72-401-6</t>
  </si>
  <si>
    <t>陈柯男</t>
  </si>
  <si>
    <t>345</t>
  </si>
  <si>
    <t>72-401-7</t>
  </si>
  <si>
    <t>王晓龙</t>
  </si>
  <si>
    <t>346</t>
  </si>
  <si>
    <t>72-401-8</t>
  </si>
  <si>
    <t>周英敏</t>
  </si>
  <si>
    <t>2020.12.29</t>
  </si>
  <si>
    <t>15801333976</t>
  </si>
  <si>
    <t>电话挂断 不接</t>
  </si>
  <si>
    <t>347</t>
  </si>
  <si>
    <t>72-501-1</t>
  </si>
  <si>
    <t>武艺</t>
  </si>
  <si>
    <t>348</t>
  </si>
  <si>
    <t>72-501-2</t>
  </si>
  <si>
    <t>南泽丽</t>
  </si>
  <si>
    <t>349</t>
  </si>
  <si>
    <t>72-501-3</t>
  </si>
  <si>
    <t>宗抗抗</t>
  </si>
  <si>
    <t>350</t>
  </si>
  <si>
    <t>72-501-4</t>
  </si>
  <si>
    <t>孙立国</t>
  </si>
  <si>
    <t>351</t>
  </si>
  <si>
    <t>72-501-5</t>
  </si>
  <si>
    <t>时莉莉</t>
  </si>
  <si>
    <t>352</t>
  </si>
  <si>
    <t>72-501-6</t>
  </si>
  <si>
    <t>刘磊</t>
  </si>
  <si>
    <t>353</t>
  </si>
  <si>
    <t>72-501-7</t>
  </si>
  <si>
    <t>贺辞</t>
  </si>
  <si>
    <t>2020.12.27</t>
  </si>
  <si>
    <t>13581866091业主</t>
  </si>
  <si>
    <t>刚出租 按照使用天数交供暖 费</t>
  </si>
  <si>
    <t>354</t>
  </si>
  <si>
    <t>72-501-8</t>
  </si>
  <si>
    <t>于虓扬</t>
  </si>
  <si>
    <t>355</t>
  </si>
  <si>
    <t>72-601-1</t>
  </si>
  <si>
    <t>邢黎莎</t>
  </si>
  <si>
    <t>356</t>
  </si>
  <si>
    <t>72-601-2</t>
  </si>
  <si>
    <t>高龙飞</t>
  </si>
  <si>
    <t>357</t>
  </si>
  <si>
    <t>72-601-3</t>
  </si>
  <si>
    <t>金仙</t>
  </si>
  <si>
    <t>358</t>
  </si>
  <si>
    <t>72-601-4</t>
  </si>
  <si>
    <t>359</t>
  </si>
  <si>
    <t>72-601-5</t>
  </si>
  <si>
    <t>刘侃</t>
  </si>
  <si>
    <t>1225 电话说确认一下是否供暖</t>
  </si>
  <si>
    <t>360</t>
  </si>
  <si>
    <t>72-601-6</t>
  </si>
  <si>
    <t>毕波</t>
  </si>
  <si>
    <t>2020.1.5</t>
  </si>
  <si>
    <t>1.3日回宇达 看温度再缴费</t>
  </si>
  <si>
    <t>361</t>
  </si>
  <si>
    <t>72-601-7</t>
  </si>
  <si>
    <t>秦玉苗</t>
  </si>
  <si>
    <t>362</t>
  </si>
  <si>
    <t>72-601-8</t>
  </si>
  <si>
    <t>周阳</t>
  </si>
  <si>
    <t>363</t>
  </si>
  <si>
    <t>72-701-1</t>
  </si>
  <si>
    <t>钟彦良</t>
  </si>
  <si>
    <t>364</t>
  </si>
  <si>
    <t>72-701-2</t>
  </si>
  <si>
    <t>吉秦雯</t>
  </si>
  <si>
    <t>365</t>
  </si>
  <si>
    <t>72-701-3</t>
  </si>
  <si>
    <t>刘贵鹏</t>
  </si>
  <si>
    <t>2020.11.29</t>
  </si>
  <si>
    <t>366</t>
  </si>
  <si>
    <t>72-701-4</t>
  </si>
  <si>
    <t>毕明星</t>
  </si>
  <si>
    <t>367</t>
  </si>
  <si>
    <t>72-701-5</t>
  </si>
  <si>
    <t>李丽媛</t>
  </si>
  <si>
    <t>368</t>
  </si>
  <si>
    <t>72-701-6</t>
  </si>
  <si>
    <t>郭基华
田瑞芳</t>
  </si>
  <si>
    <t>369</t>
  </si>
  <si>
    <t>72-701-7</t>
  </si>
  <si>
    <t>刘畅</t>
  </si>
  <si>
    <t>2020.11.5</t>
  </si>
  <si>
    <t>370</t>
  </si>
  <si>
    <t>72-701-8</t>
  </si>
  <si>
    <t>王刚</t>
  </si>
  <si>
    <t>371</t>
  </si>
  <si>
    <t>75-701-6</t>
  </si>
  <si>
    <t>艾璐</t>
  </si>
  <si>
    <t>372</t>
  </si>
  <si>
    <t>75-101</t>
  </si>
  <si>
    <t>刘海霞</t>
  </si>
  <si>
    <t>373</t>
  </si>
  <si>
    <t>75-201-1</t>
  </si>
  <si>
    <t>李赛南</t>
  </si>
  <si>
    <t>374</t>
  </si>
  <si>
    <t>75-201-2</t>
  </si>
  <si>
    <t>张清超</t>
  </si>
  <si>
    <t>375</t>
  </si>
  <si>
    <t>75-201-3</t>
  </si>
  <si>
    <t>庄重</t>
  </si>
  <si>
    <t>11月21日催1</t>
  </si>
  <si>
    <t>376</t>
  </si>
  <si>
    <t>75-201-4</t>
  </si>
  <si>
    <t>刘路</t>
  </si>
  <si>
    <t>正常供暖 不暖和 暖和了在缴费</t>
  </si>
  <si>
    <t>377</t>
  </si>
  <si>
    <t>75-201-5</t>
  </si>
  <si>
    <t>周德津</t>
  </si>
  <si>
    <t>378</t>
  </si>
  <si>
    <t>75-201-6</t>
  </si>
  <si>
    <t>379</t>
  </si>
  <si>
    <t>75-201-7</t>
  </si>
  <si>
    <t>李迎新
白岩</t>
  </si>
  <si>
    <t>380</t>
  </si>
  <si>
    <t>75-201-8</t>
  </si>
  <si>
    <t>张南</t>
  </si>
  <si>
    <t>381</t>
  </si>
  <si>
    <t>75-301-1</t>
  </si>
  <si>
    <t>石桂如</t>
  </si>
  <si>
    <t>13716572888</t>
  </si>
  <si>
    <t>382</t>
  </si>
  <si>
    <t>75-301-2</t>
  </si>
  <si>
    <t>马玲霞</t>
  </si>
  <si>
    <t>2020.12.19</t>
  </si>
  <si>
    <t>383</t>
  </si>
  <si>
    <t>75-301-3</t>
  </si>
  <si>
    <t>刘永</t>
  </si>
  <si>
    <t>384</t>
  </si>
  <si>
    <t>75-301-4</t>
  </si>
  <si>
    <t>林海兰</t>
  </si>
  <si>
    <t>1225 打电话没人住 费用没说交 费用已短信发送</t>
  </si>
  <si>
    <t>385</t>
  </si>
  <si>
    <t>75-301-5</t>
  </si>
  <si>
    <t>钟蓉</t>
  </si>
  <si>
    <t>1225打电话没人接</t>
  </si>
  <si>
    <t>386</t>
  </si>
  <si>
    <t>75-301-6</t>
  </si>
  <si>
    <t>387</t>
  </si>
  <si>
    <t>75-301-7</t>
  </si>
  <si>
    <t>张强</t>
  </si>
  <si>
    <t>388</t>
  </si>
  <si>
    <t>75-301-8</t>
  </si>
  <si>
    <t>王恰</t>
  </si>
  <si>
    <t>389</t>
  </si>
  <si>
    <t>75-31-101</t>
  </si>
  <si>
    <t>390</t>
  </si>
  <si>
    <t>75-31-102</t>
  </si>
  <si>
    <t>391</t>
  </si>
  <si>
    <t>75-31-103</t>
  </si>
  <si>
    <t>392</t>
  </si>
  <si>
    <t>75-401-1</t>
  </si>
  <si>
    <t>郑文献</t>
  </si>
  <si>
    <t>393</t>
  </si>
  <si>
    <t>75-401-2</t>
  </si>
  <si>
    <t>李春明</t>
  </si>
  <si>
    <t>正常供暖 1月份再缴费</t>
  </si>
  <si>
    <t>394</t>
  </si>
  <si>
    <t>75-401-3</t>
  </si>
  <si>
    <t>董宝成</t>
  </si>
  <si>
    <t>395</t>
  </si>
  <si>
    <t>75-401-4</t>
  </si>
  <si>
    <t>黄挺</t>
  </si>
  <si>
    <t>396</t>
  </si>
  <si>
    <t>75-401-5</t>
  </si>
  <si>
    <t>赵慕峰</t>
  </si>
  <si>
    <t>397</t>
  </si>
  <si>
    <t>75-401-6</t>
  </si>
  <si>
    <t>黄岳晨</t>
  </si>
  <si>
    <t>398</t>
  </si>
  <si>
    <t>75-401-7</t>
  </si>
  <si>
    <t>徐晓荣</t>
  </si>
  <si>
    <t>399</t>
  </si>
  <si>
    <t>75-401-8</t>
  </si>
  <si>
    <t>张璐</t>
  </si>
  <si>
    <t>1225已发短信 催费</t>
  </si>
  <si>
    <t>400</t>
  </si>
  <si>
    <t>75-501-1</t>
  </si>
  <si>
    <t>吴丹阳</t>
  </si>
  <si>
    <t>401</t>
  </si>
  <si>
    <t>75-501-2</t>
  </si>
  <si>
    <t>郑维</t>
  </si>
  <si>
    <t>402</t>
  </si>
  <si>
    <t>75-501-3</t>
  </si>
  <si>
    <t>杨莉</t>
  </si>
  <si>
    <t>403</t>
  </si>
  <si>
    <t>75-501-4</t>
  </si>
  <si>
    <t>张雪芬</t>
  </si>
  <si>
    <t>404</t>
  </si>
  <si>
    <t>75-501-5</t>
  </si>
  <si>
    <t>张飞</t>
  </si>
  <si>
    <t>2020.12.2</t>
  </si>
  <si>
    <t>11月24催2</t>
  </si>
  <si>
    <t>405</t>
  </si>
  <si>
    <t>75-501-6</t>
  </si>
  <si>
    <t>407</t>
  </si>
  <si>
    <t>75-501-7</t>
  </si>
  <si>
    <t>褚颖</t>
  </si>
  <si>
    <t>1225没人住 不供暖 费用正在催收</t>
  </si>
  <si>
    <t>406</t>
  </si>
  <si>
    <t>75-501-8</t>
  </si>
  <si>
    <t>张珂珂</t>
  </si>
  <si>
    <t>75-601-1</t>
  </si>
  <si>
    <t>410</t>
  </si>
  <si>
    <t>75-601-2</t>
  </si>
  <si>
    <t>李泊文</t>
  </si>
  <si>
    <t>短信发收款码 办停暖 没人住</t>
  </si>
  <si>
    <t>408</t>
  </si>
  <si>
    <t>75-601-3</t>
  </si>
  <si>
    <t>叶红坡
施春娇</t>
  </si>
  <si>
    <t>12.11先开阀门 暖气费下午催</t>
  </si>
  <si>
    <t>412</t>
  </si>
  <si>
    <t>75-601-4</t>
  </si>
  <si>
    <t>宋宇</t>
  </si>
  <si>
    <t>1224打电话说有人住</t>
  </si>
  <si>
    <t>409</t>
  </si>
  <si>
    <t>75-601-5</t>
  </si>
  <si>
    <t>75-601-6</t>
  </si>
  <si>
    <t>张烨</t>
  </si>
  <si>
    <t>411</t>
  </si>
  <si>
    <t>75-601-7</t>
  </si>
  <si>
    <t>包连宏</t>
  </si>
  <si>
    <t>75-601-8</t>
  </si>
  <si>
    <t>李倩</t>
  </si>
  <si>
    <t>413</t>
  </si>
  <si>
    <t>75-701-1</t>
  </si>
  <si>
    <t>陈鹏飞</t>
  </si>
  <si>
    <t>414</t>
  </si>
  <si>
    <t>75-701-2</t>
  </si>
  <si>
    <t>邓璐</t>
  </si>
  <si>
    <t>419</t>
  </si>
  <si>
    <t>75-701-3</t>
  </si>
  <si>
    <t>郭沛</t>
  </si>
  <si>
    <t>1224打电话没人接</t>
  </si>
  <si>
    <t>415</t>
  </si>
  <si>
    <t>75-701-4</t>
  </si>
  <si>
    <t>张帆</t>
  </si>
  <si>
    <t>421</t>
  </si>
  <si>
    <t>75-701-5</t>
  </si>
  <si>
    <t>杨世宸</t>
  </si>
  <si>
    <t xml:space="preserve">1224打电话没人住协商关阀 </t>
  </si>
  <si>
    <t>416</t>
  </si>
  <si>
    <t>75-701-7</t>
  </si>
  <si>
    <t>赵建辉
赵宇翔</t>
  </si>
  <si>
    <t>423</t>
  </si>
  <si>
    <t>75-701-8</t>
  </si>
  <si>
    <t>葛淑艳</t>
  </si>
  <si>
    <t>1224打电话关机</t>
  </si>
  <si>
    <t>不热</t>
  </si>
  <si>
    <r>
      <rPr>
        <b/>
        <sz val="11"/>
        <color theme="1"/>
        <rFont val="宋体"/>
        <charset val="134"/>
        <scheme val="major"/>
      </rPr>
      <t>白色未交费/</t>
    </r>
    <r>
      <rPr>
        <b/>
        <sz val="11"/>
        <color theme="9"/>
        <rFont val="宋体"/>
        <charset val="134"/>
        <scheme val="major"/>
      </rPr>
      <t>绿色已收</t>
    </r>
    <r>
      <rPr>
        <b/>
        <sz val="11"/>
        <color theme="1"/>
        <rFont val="宋体"/>
        <charset val="134"/>
        <scheme val="major"/>
      </rPr>
      <t>/</t>
    </r>
    <r>
      <rPr>
        <b/>
        <sz val="11"/>
        <color theme="4"/>
        <rFont val="宋体"/>
        <charset val="134"/>
        <scheme val="major"/>
      </rPr>
      <t>蓝色不供暖</t>
    </r>
    <r>
      <rPr>
        <b/>
        <sz val="11"/>
        <color theme="1"/>
        <rFont val="宋体"/>
        <charset val="134"/>
        <scheme val="major"/>
      </rPr>
      <t>/</t>
    </r>
    <r>
      <rPr>
        <b/>
        <sz val="11"/>
        <color rgb="FFFFFF00"/>
        <rFont val="宋体"/>
        <charset val="134"/>
        <scheme val="major"/>
      </rPr>
      <t>黄色停暖</t>
    </r>
    <r>
      <rPr>
        <b/>
        <sz val="11"/>
        <color theme="1"/>
        <rFont val="宋体"/>
        <charset val="134"/>
        <scheme val="major"/>
      </rPr>
      <t xml:space="preserve"> 目前总收费户数：400 总收费额：</t>
    </r>
  </si>
  <si>
    <t>2021.1.11新租</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</si>
</sst>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0.00_ "/>
  </numFmts>
  <fonts count="37">
    <font>
      <sz val="11"/>
      <color theme="1"/>
      <name val="宋体"/>
      <charset val="134"/>
      <scheme val="minor"/>
    </font>
    <font>
      <sz val="11"/>
      <color theme="1"/>
      <name val="宋体"/>
      <charset val="134"/>
      <scheme val="major"/>
    </font>
    <font>
      <b/>
      <sz val="11"/>
      <color rgb="FFFF0000"/>
      <name val="宋体"/>
      <charset val="134"/>
      <scheme val="minor"/>
    </font>
    <font>
      <b/>
      <sz val="16"/>
      <color theme="1"/>
      <name val="宋体"/>
      <charset val="134"/>
      <scheme val="major"/>
    </font>
    <font>
      <b/>
      <sz val="11"/>
      <color theme="1"/>
      <name val="宋体"/>
      <charset val="134"/>
      <scheme val="major"/>
    </font>
    <font>
      <b/>
      <sz val="11"/>
      <color rgb="FFFF0000"/>
      <name val="宋体"/>
      <charset val="134"/>
      <scheme val="major"/>
    </font>
    <font>
      <sz val="11"/>
      <color rgb="FFFF0000"/>
      <name val="宋体"/>
      <charset val="134"/>
      <scheme val="minor"/>
    </font>
    <font>
      <sz val="11"/>
      <color rgb="FFFF0000"/>
      <name val="宋体"/>
      <charset val="134"/>
      <scheme val="major"/>
    </font>
    <font>
      <sz val="11"/>
      <name val="宋体"/>
      <charset val="134"/>
      <scheme val="minor"/>
    </font>
    <font>
      <sz val="11"/>
      <name val="宋体"/>
      <charset val="134"/>
      <scheme val="major"/>
    </font>
    <font>
      <sz val="10"/>
      <color theme="1"/>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theme="9"/>
      <name val="宋体"/>
      <charset val="134"/>
      <scheme val="major"/>
    </font>
    <font>
      <b/>
      <sz val="11"/>
      <color theme="4"/>
      <name val="宋体"/>
      <charset val="134"/>
      <scheme val="major"/>
    </font>
    <font>
      <b/>
      <sz val="11"/>
      <color rgb="FFFFFF00"/>
      <name val="宋体"/>
      <charset val="134"/>
      <scheme val="major"/>
    </font>
    <font>
      <sz val="9"/>
      <name val="宋体"/>
      <charset val="134"/>
    </font>
    <font>
      <b/>
      <sz val="9"/>
      <name val="宋体"/>
      <charset val="134"/>
    </font>
    <font>
      <sz val="9"/>
      <name val="Tahoma"/>
      <charset val="134"/>
    </font>
    <font>
      <b/>
      <sz val="9"/>
      <name val="Tahoma"/>
      <charset val="134"/>
    </font>
  </fonts>
  <fills count="38">
    <fill>
      <patternFill patternType="none"/>
    </fill>
    <fill>
      <patternFill patternType="gray125"/>
    </fill>
    <fill>
      <patternFill patternType="solid">
        <fgColor theme="9" tint="0.8"/>
        <bgColor indexed="64"/>
      </patternFill>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rgb="FFFFFF00"/>
        <bgColor indexed="64"/>
      </patternFill>
    </fill>
    <fill>
      <patternFill patternType="solid">
        <fgColor rgb="FFFFC000"/>
        <bgColor indexed="64"/>
      </patternFill>
    </fill>
    <fill>
      <patternFill patternType="solid">
        <fgColor theme="7"/>
        <bgColor indexed="64"/>
      </patternFill>
    </fill>
    <fill>
      <patternFill patternType="solid">
        <fgColor theme="4" tint="0.799981688894314"/>
        <bgColor indexed="64"/>
      </patternFill>
    </fill>
    <fill>
      <patternFill patternType="solid">
        <fgColor theme="3" tint="0.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0" borderId="0" applyNumberFormat="0" applyBorder="0" applyAlignment="0" applyProtection="0">
      <alignment vertical="center"/>
    </xf>
    <xf numFmtId="0" fontId="26" fillId="2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8" fillId="18" borderId="0" applyNumberFormat="0" applyBorder="0" applyAlignment="0" applyProtection="0">
      <alignment vertical="center"/>
    </xf>
    <xf numFmtId="43" fontId="0" fillId="0" borderId="0" applyFont="0" applyFill="0" applyBorder="0" applyAlignment="0" applyProtection="0">
      <alignment vertical="center"/>
    </xf>
    <xf numFmtId="0" fontId="19" fillId="3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2" borderId="9" applyNumberFormat="0" applyFont="0" applyAlignment="0" applyProtection="0">
      <alignment vertical="center"/>
    </xf>
    <xf numFmtId="0" fontId="19" fillId="27"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19" fillId="32" borderId="0" applyNumberFormat="0" applyBorder="0" applyAlignment="0" applyProtection="0">
      <alignment vertical="center"/>
    </xf>
    <xf numFmtId="0" fontId="16" fillId="0" borderId="11" applyNumberFormat="0" applyFill="0" applyAlignment="0" applyProtection="0">
      <alignment vertical="center"/>
    </xf>
    <xf numFmtId="0" fontId="19" fillId="26" borderId="0" applyNumberFormat="0" applyBorder="0" applyAlignment="0" applyProtection="0">
      <alignment vertical="center"/>
    </xf>
    <xf numFmtId="0" fontId="20" fillId="21" borderId="8" applyNumberFormat="0" applyAlignment="0" applyProtection="0">
      <alignment vertical="center"/>
    </xf>
    <xf numFmtId="0" fontId="27" fillId="21" borderId="12" applyNumberFormat="0" applyAlignment="0" applyProtection="0">
      <alignment vertical="center"/>
    </xf>
    <xf numFmtId="0" fontId="12" fillId="13" borderId="6" applyNumberFormat="0" applyAlignment="0" applyProtection="0">
      <alignment vertical="center"/>
    </xf>
    <xf numFmtId="0" fontId="11" fillId="37" borderId="0" applyNumberFormat="0" applyBorder="0" applyAlignment="0" applyProtection="0">
      <alignment vertical="center"/>
    </xf>
    <xf numFmtId="0" fontId="19" fillId="23"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9" fillId="36" borderId="0" applyNumberFormat="0" applyBorder="0" applyAlignment="0" applyProtection="0">
      <alignment vertical="center"/>
    </xf>
    <xf numFmtId="0" fontId="25" fillId="25" borderId="0" applyNumberFormat="0" applyBorder="0" applyAlignment="0" applyProtection="0">
      <alignment vertical="center"/>
    </xf>
    <xf numFmtId="0" fontId="11" fillId="29" borderId="0" applyNumberFormat="0" applyBorder="0" applyAlignment="0" applyProtection="0">
      <alignment vertical="center"/>
    </xf>
    <xf numFmtId="0" fontId="19" fillId="4"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1" fillId="35" borderId="0" applyNumberFormat="0" applyBorder="0" applyAlignment="0" applyProtection="0">
      <alignment vertical="center"/>
    </xf>
    <xf numFmtId="0" fontId="11" fillId="17" borderId="0" applyNumberFormat="0" applyBorder="0" applyAlignment="0" applyProtection="0">
      <alignment vertical="center"/>
    </xf>
    <xf numFmtId="0" fontId="19" fillId="20" borderId="0" applyNumberFormat="0" applyBorder="0" applyAlignment="0" applyProtection="0">
      <alignment vertical="center"/>
    </xf>
    <xf numFmtId="0" fontId="19" fillId="8" borderId="0" applyNumberFormat="0" applyBorder="0" applyAlignment="0" applyProtection="0">
      <alignment vertical="center"/>
    </xf>
    <xf numFmtId="0" fontId="11" fillId="34" borderId="0" applyNumberFormat="0" applyBorder="0" applyAlignment="0" applyProtection="0">
      <alignment vertical="center"/>
    </xf>
    <xf numFmtId="0" fontId="11" fillId="16" borderId="0" applyNumberFormat="0" applyBorder="0" applyAlignment="0" applyProtection="0">
      <alignment vertical="center"/>
    </xf>
    <xf numFmtId="0" fontId="19" fillId="19" borderId="0" applyNumberFormat="0" applyBorder="0" applyAlignment="0" applyProtection="0">
      <alignment vertical="center"/>
    </xf>
    <xf numFmtId="0" fontId="11" fillId="11" borderId="0" applyNumberFormat="0" applyBorder="0" applyAlignment="0" applyProtection="0">
      <alignment vertical="center"/>
    </xf>
    <xf numFmtId="0" fontId="19" fillId="31" borderId="0" applyNumberFormat="0" applyBorder="0" applyAlignment="0" applyProtection="0">
      <alignment vertical="center"/>
    </xf>
    <xf numFmtId="0" fontId="19" fillId="5" borderId="0" applyNumberFormat="0" applyBorder="0" applyAlignment="0" applyProtection="0">
      <alignment vertical="center"/>
    </xf>
    <xf numFmtId="0" fontId="11" fillId="15" borderId="0" applyNumberFormat="0" applyBorder="0" applyAlignment="0" applyProtection="0">
      <alignment vertical="center"/>
    </xf>
    <xf numFmtId="0" fontId="19" fillId="24" borderId="0" applyNumberFormat="0" applyBorder="0" applyAlignment="0" applyProtection="0">
      <alignment vertical="center"/>
    </xf>
    <xf numFmtId="0" fontId="0" fillId="0" borderId="0">
      <alignment vertical="center"/>
    </xf>
  </cellStyleXfs>
  <cellXfs count="195">
    <xf numFmtId="0" fontId="0" fillId="0" borderId="0" xfId="0">
      <alignment vertical="center"/>
    </xf>
    <xf numFmtId="49" fontId="1" fillId="2" borderId="0"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wrapText="1"/>
    </xf>
    <xf numFmtId="0" fontId="0" fillId="2" borderId="2" xfId="0" applyFill="1" applyBorder="1" applyAlignment="1">
      <alignment horizontal="center" vertical="center"/>
    </xf>
    <xf numFmtId="0" fontId="0" fillId="2" borderId="0" xfId="0" applyFill="1" applyAlignment="1">
      <alignment horizontal="left" vertical="center"/>
    </xf>
    <xf numFmtId="49" fontId="3"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shrinkToFit="1"/>
    </xf>
    <xf numFmtId="177" fontId="1"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shrinkToFit="1"/>
    </xf>
    <xf numFmtId="177" fontId="5"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shrinkToFit="1"/>
    </xf>
    <xf numFmtId="177" fontId="1"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xf>
    <xf numFmtId="49" fontId="4" fillId="2" borderId="0" xfId="0" applyNumberFormat="1" applyFont="1" applyFill="1" applyAlignment="1">
      <alignment horizontal="center" vertical="center" wrapText="1"/>
    </xf>
    <xf numFmtId="49" fontId="4" fillId="2" borderId="3"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176" fontId="5" fillId="2" borderId="2" xfId="0" applyNumberFormat="1" applyFont="1" applyFill="1" applyBorder="1" applyAlignment="1">
      <alignment horizontal="center" vertical="center" wrapText="1"/>
    </xf>
    <xf numFmtId="0" fontId="2" fillId="2" borderId="0" xfId="0" applyFont="1" applyFill="1" applyAlignment="1">
      <alignment horizontal="left" vertical="center"/>
    </xf>
    <xf numFmtId="9" fontId="0" fillId="2" borderId="2" xfId="11" applyFont="1" applyFill="1" applyBorder="1" applyAlignment="1">
      <alignment horizontal="center" vertical="center"/>
    </xf>
    <xf numFmtId="176" fontId="0" fillId="2" borderId="2" xfId="0" applyNumberFormat="1" applyFont="1" applyFill="1" applyBorder="1" applyAlignment="1">
      <alignment horizontal="center" vertical="center"/>
    </xf>
    <xf numFmtId="0" fontId="0" fillId="2" borderId="2" xfId="0" applyFill="1" applyBorder="1" applyAlignment="1">
      <alignment horizontal="left" vertical="center"/>
    </xf>
    <xf numFmtId="9" fontId="0" fillId="2" borderId="2" xfId="11" applyNumberFormat="1" applyFont="1" applyFill="1" applyBorder="1" applyAlignment="1">
      <alignment horizontal="center" vertical="center"/>
    </xf>
    <xf numFmtId="176" fontId="1"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xf>
    <xf numFmtId="0" fontId="0" fillId="2" borderId="2" xfId="0" applyFont="1" applyFill="1" applyBorder="1" applyAlignment="1">
      <alignment horizontal="center" vertical="center" wrapText="1"/>
    </xf>
    <xf numFmtId="177" fontId="0" fillId="2" borderId="2" xfId="0" applyNumberFormat="1" applyFont="1" applyFill="1" applyBorder="1" applyAlignment="1">
      <alignment horizontal="center" vertical="center"/>
    </xf>
    <xf numFmtId="49" fontId="0" fillId="2" borderId="2" xfId="0" applyNumberFormat="1" applyFont="1" applyFill="1" applyBorder="1" applyAlignment="1">
      <alignment horizontal="center" vertical="center"/>
    </xf>
    <xf numFmtId="0" fontId="0" fillId="2" borderId="2" xfId="0" applyFont="1" applyFill="1" applyBorder="1" applyAlignment="1">
      <alignment horizontal="left" vertical="center"/>
    </xf>
    <xf numFmtId="49" fontId="7" fillId="2" borderId="2" xfId="0" applyNumberFormat="1" applyFont="1" applyFill="1" applyBorder="1" applyAlignment="1">
      <alignment horizontal="center" vertical="center" wrapText="1"/>
    </xf>
    <xf numFmtId="0" fontId="8" fillId="2" borderId="2" xfId="0" applyFont="1" applyFill="1" applyBorder="1" applyAlignment="1">
      <alignment horizontal="left" vertical="center"/>
    </xf>
    <xf numFmtId="10" fontId="0"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0" fillId="2" borderId="0" xfId="0" applyFont="1" applyFill="1" applyAlignment="1">
      <alignment horizontal="left" vertical="center"/>
    </xf>
    <xf numFmtId="9" fontId="0" fillId="2" borderId="2" xfId="11" applyNumberFormat="1" applyFont="1" applyFill="1" applyBorder="1" applyAlignment="1">
      <alignment horizontal="center" vertical="center" wrapText="1"/>
    </xf>
    <xf numFmtId="176" fontId="0" fillId="2" borderId="2" xfId="0" applyNumberFormat="1"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0" xfId="0" applyFont="1" applyFill="1" applyBorder="1" applyAlignment="1">
      <alignment horizontal="center" vertical="center"/>
    </xf>
    <xf numFmtId="177" fontId="9"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49" fontId="10" fillId="2" borderId="2" xfId="0" applyNumberFormat="1" applyFont="1" applyFill="1" applyBorder="1" applyAlignment="1">
      <alignment horizontal="center" vertical="center" wrapText="1" shrinkToFit="1"/>
    </xf>
    <xf numFmtId="0" fontId="0" fillId="2" borderId="4" xfId="0" applyFill="1" applyBorder="1" applyAlignment="1">
      <alignment horizontal="center" vertical="center"/>
    </xf>
    <xf numFmtId="49" fontId="1" fillId="2" borderId="5" xfId="0" applyNumberFormat="1" applyFont="1" applyFill="1" applyBorder="1" applyAlignment="1">
      <alignment horizontal="center" vertical="center" wrapText="1"/>
    </xf>
    <xf numFmtId="0" fontId="2" fillId="2" borderId="2" xfId="0" applyFont="1" applyFill="1" applyBorder="1" applyAlignment="1">
      <alignment horizontal="left" vertical="center"/>
    </xf>
    <xf numFmtId="0" fontId="1" fillId="2" borderId="0" xfId="0" applyNumberFormat="1" applyFont="1" applyFill="1" applyBorder="1" applyAlignment="1">
      <alignment horizontal="center" vertical="center" wrapText="1"/>
    </xf>
    <xf numFmtId="10" fontId="0" fillId="2" borderId="0" xfId="0" applyNumberFormat="1" applyFill="1" applyAlignment="1">
      <alignment horizontal="center" vertical="center"/>
    </xf>
    <xf numFmtId="49" fontId="1" fillId="3" borderId="0"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2" fillId="4" borderId="0" xfId="0" applyFont="1" applyFill="1">
      <alignment vertical="center"/>
    </xf>
    <xf numFmtId="0" fontId="0" fillId="5" borderId="0" xfId="0" applyFill="1">
      <alignment vertical="center"/>
    </xf>
    <xf numFmtId="0" fontId="0" fillId="6" borderId="0" xfId="0" applyFill="1">
      <alignment vertical="center"/>
    </xf>
    <xf numFmtId="0" fontId="0" fillId="3" borderId="0" xfId="0" applyFill="1">
      <alignment vertical="center"/>
    </xf>
    <xf numFmtId="0" fontId="0" fillId="4" borderId="0" xfId="0" applyFill="1">
      <alignment vertical="center"/>
    </xf>
    <xf numFmtId="0" fontId="0" fillId="5" borderId="0" xfId="0" applyFont="1" applyFill="1">
      <alignment vertical="center"/>
    </xf>
    <xf numFmtId="0" fontId="0" fillId="4" borderId="0" xfId="0" applyFont="1" applyFill="1">
      <alignment vertical="center"/>
    </xf>
    <xf numFmtId="0" fontId="0" fillId="3" borderId="0" xfId="0" applyFont="1" applyFill="1">
      <alignment vertical="center"/>
    </xf>
    <xf numFmtId="0" fontId="0" fillId="7" borderId="0" xfId="0" applyFill="1">
      <alignment vertical="center"/>
    </xf>
    <xf numFmtId="0" fontId="0" fillId="5" borderId="0" xfId="0" applyFill="1" applyAlignment="1">
      <alignment vertical="center" wrapText="1"/>
    </xf>
    <xf numFmtId="0" fontId="0" fillId="8" borderId="0" xfId="0" applyFill="1">
      <alignment vertical="center"/>
    </xf>
    <xf numFmtId="0" fontId="0" fillId="5" borderId="2" xfId="0" applyFill="1" applyBorder="1">
      <alignment vertical="center"/>
    </xf>
    <xf numFmtId="0" fontId="0" fillId="0" borderId="0" xfId="0" applyAlignment="1">
      <alignment horizontal="center" vertical="center"/>
    </xf>
    <xf numFmtId="0" fontId="0" fillId="0" borderId="0" xfId="0" applyAlignment="1">
      <alignment horizontal="left" vertical="center"/>
    </xf>
    <xf numFmtId="49" fontId="3" fillId="3" borderId="3"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49" fontId="1" fillId="9" borderId="1" xfId="0" applyNumberFormat="1" applyFont="1" applyFill="1" applyBorder="1" applyAlignment="1">
      <alignment horizontal="center" vertical="center" wrapText="1" shrinkToFit="1"/>
    </xf>
    <xf numFmtId="177" fontId="1" fillId="9" borderId="1"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shrinkToFit="1"/>
    </xf>
    <xf numFmtId="177" fontId="5" fillId="4" borderId="2" xfId="0" applyNumberFormat="1"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5" borderId="2" xfId="0" applyNumberFormat="1" applyFont="1" applyFill="1" applyBorder="1" applyAlignment="1">
      <alignment horizontal="center" vertical="center" wrapText="1"/>
    </xf>
    <xf numFmtId="49" fontId="1" fillId="5" borderId="2" xfId="0" applyNumberFormat="1" applyFont="1" applyFill="1" applyBorder="1" applyAlignment="1">
      <alignment horizontal="center" vertical="center" wrapText="1" shrinkToFit="1"/>
    </xf>
    <xf numFmtId="177" fontId="1" fillId="5"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0" fontId="0" fillId="5" borderId="2" xfId="0" applyFont="1" applyFill="1" applyBorder="1" applyAlignment="1">
      <alignment horizontal="center" vertical="center"/>
    </xf>
    <xf numFmtId="49" fontId="1" fillId="6" borderId="2" xfId="0" applyNumberFormat="1" applyFont="1" applyFill="1" applyBorder="1" applyAlignment="1">
      <alignment horizontal="center" vertical="center" wrapText="1"/>
    </xf>
    <xf numFmtId="0" fontId="0" fillId="6" borderId="2" xfId="0" applyFont="1" applyFill="1" applyBorder="1" applyAlignment="1">
      <alignment horizontal="center" vertical="center"/>
    </xf>
    <xf numFmtId="49" fontId="1" fillId="6" borderId="2" xfId="0" applyNumberFormat="1" applyFont="1" applyFill="1" applyBorder="1" applyAlignment="1">
      <alignment horizontal="center" vertical="center" wrapText="1" shrinkToFit="1"/>
    </xf>
    <xf numFmtId="177" fontId="1" fillId="6"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49" fontId="1" fillId="10"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shrinkToFit="1"/>
    </xf>
    <xf numFmtId="177" fontId="1" fillId="3"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0" fillId="3" borderId="2" xfId="0" applyFont="1" applyFill="1" applyBorder="1" applyAlignment="1">
      <alignment horizontal="center" vertical="center"/>
    </xf>
    <xf numFmtId="49" fontId="4" fillId="3" borderId="0" xfId="0" applyNumberFormat="1" applyFont="1" applyFill="1" applyAlignment="1">
      <alignment vertical="center" wrapText="1"/>
    </xf>
    <xf numFmtId="49" fontId="4" fillId="3" borderId="3" xfId="0" applyNumberFormat="1" applyFont="1" applyFill="1" applyBorder="1" applyAlignment="1">
      <alignment horizontal="left" vertical="center" wrapText="1"/>
    </xf>
    <xf numFmtId="49" fontId="4" fillId="3" borderId="2" xfId="0" applyNumberFormat="1" applyFont="1" applyFill="1" applyBorder="1" applyAlignment="1">
      <alignment vertical="center" wrapText="1"/>
    </xf>
    <xf numFmtId="176" fontId="1" fillId="9" borderId="1" xfId="0" applyNumberFormat="1" applyFont="1" applyFill="1" applyBorder="1" applyAlignment="1">
      <alignment horizontal="center" vertical="center" wrapText="1"/>
    </xf>
    <xf numFmtId="176" fontId="5" fillId="4" borderId="2" xfId="0" applyNumberFormat="1" applyFont="1" applyFill="1" applyBorder="1" applyAlignment="1">
      <alignment horizontal="center" vertical="center" wrapText="1"/>
    </xf>
    <xf numFmtId="9" fontId="0" fillId="5" borderId="2" xfId="11" applyFont="1" applyFill="1" applyBorder="1" applyAlignment="1">
      <alignment horizontal="center" vertical="center"/>
    </xf>
    <xf numFmtId="176" fontId="0" fillId="5" borderId="2" xfId="0" applyNumberFormat="1" applyFont="1" applyFill="1" applyBorder="1" applyAlignment="1">
      <alignment horizontal="center" vertical="center"/>
    </xf>
    <xf numFmtId="9" fontId="0" fillId="5" borderId="2" xfId="11" applyNumberFormat="1" applyFont="1" applyFill="1" applyBorder="1" applyAlignment="1">
      <alignment horizontal="center" vertical="center"/>
    </xf>
    <xf numFmtId="176" fontId="1" fillId="5" borderId="2" xfId="0" applyNumberFormat="1" applyFont="1" applyFill="1" applyBorder="1" applyAlignment="1">
      <alignment horizontal="center" vertical="center" wrapText="1"/>
    </xf>
    <xf numFmtId="0" fontId="0" fillId="5" borderId="0" xfId="0" applyFill="1" applyAlignment="1">
      <alignment horizontal="center" vertical="center"/>
    </xf>
    <xf numFmtId="9" fontId="0" fillId="4" borderId="2" xfId="11" applyNumberFormat="1" applyFont="1" applyFill="1" applyBorder="1" applyAlignment="1">
      <alignment horizontal="center" vertical="center"/>
    </xf>
    <xf numFmtId="9" fontId="0" fillId="6" borderId="2" xfId="11" applyNumberFormat="1" applyFont="1" applyFill="1" applyBorder="1" applyAlignment="1">
      <alignment horizontal="center" vertical="center"/>
    </xf>
    <xf numFmtId="176" fontId="0" fillId="6" borderId="2" xfId="0" applyNumberFormat="1" applyFont="1" applyFill="1" applyBorder="1" applyAlignment="1">
      <alignment horizontal="center" vertical="center"/>
    </xf>
    <xf numFmtId="0" fontId="0" fillId="6" borderId="2" xfId="0" applyFill="1" applyBorder="1">
      <alignment vertical="center"/>
    </xf>
    <xf numFmtId="0" fontId="6" fillId="5" borderId="2" xfId="0" applyFont="1" applyFill="1" applyBorder="1">
      <alignment vertical="center"/>
    </xf>
    <xf numFmtId="0" fontId="0" fillId="5" borderId="2" xfId="0" applyFill="1" applyBorder="1" applyAlignment="1">
      <alignment horizontal="center" vertical="center"/>
    </xf>
    <xf numFmtId="9" fontId="0" fillId="3" borderId="2" xfId="11"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0" fontId="6" fillId="3" borderId="2" xfId="0" applyFont="1" applyFill="1" applyBorder="1">
      <alignment vertical="center"/>
    </xf>
    <xf numFmtId="0" fontId="0" fillId="3" borderId="2" xfId="0" applyFill="1" applyBorder="1" applyAlignment="1">
      <alignment horizontal="center" vertical="center"/>
    </xf>
    <xf numFmtId="0" fontId="0" fillId="3" borderId="2" xfId="0" applyFill="1" applyBorder="1">
      <alignment vertical="center"/>
    </xf>
    <xf numFmtId="176" fontId="1" fillId="6" borderId="2" xfId="0" applyNumberFormat="1" applyFont="1" applyFill="1" applyBorder="1" applyAlignment="1">
      <alignment horizontal="center" vertical="center" wrapText="1"/>
    </xf>
    <xf numFmtId="0" fontId="0" fillId="5" borderId="2" xfId="0" applyFont="1" applyFill="1" applyBorder="1" applyAlignment="1">
      <alignment horizontal="center" vertical="center" wrapText="1"/>
    </xf>
    <xf numFmtId="176" fontId="0" fillId="3" borderId="2" xfId="0" applyNumberFormat="1" applyFont="1" applyFill="1" applyBorder="1" applyAlignment="1">
      <alignment horizontal="center" vertical="center"/>
    </xf>
    <xf numFmtId="177" fontId="0" fillId="5" borderId="2" xfId="0" applyNumberFormat="1" applyFont="1" applyFill="1" applyBorder="1" applyAlignment="1">
      <alignment horizontal="center" vertical="center"/>
    </xf>
    <xf numFmtId="49" fontId="0" fillId="5" borderId="2" xfId="0" applyNumberFormat="1" applyFont="1" applyFill="1" applyBorder="1" applyAlignment="1">
      <alignment horizontal="center" vertical="center"/>
    </xf>
    <xf numFmtId="177" fontId="0" fillId="6" borderId="2" xfId="0" applyNumberFormat="1" applyFont="1" applyFill="1" applyBorder="1" applyAlignment="1">
      <alignment horizontal="center" vertical="center"/>
    </xf>
    <xf numFmtId="49" fontId="0" fillId="6" borderId="2" xfId="0" applyNumberFormat="1" applyFont="1" applyFill="1" applyBorder="1" applyAlignment="1">
      <alignment horizontal="center" vertical="center"/>
    </xf>
    <xf numFmtId="0" fontId="0" fillId="3" borderId="2" xfId="0" applyFont="1" applyFill="1" applyBorder="1">
      <alignment vertical="center"/>
    </xf>
    <xf numFmtId="49" fontId="7" fillId="3" borderId="2" xfId="0" applyNumberFormat="1" applyFont="1" applyFill="1" applyBorder="1" applyAlignment="1">
      <alignment horizontal="center" vertical="center" wrapText="1"/>
    </xf>
    <xf numFmtId="49" fontId="1" fillId="5" borderId="0" xfId="0" applyNumberFormat="1" applyFont="1" applyFill="1" applyBorder="1" applyAlignment="1">
      <alignment horizontal="center" vertical="center" wrapText="1"/>
    </xf>
    <xf numFmtId="177" fontId="1" fillId="4" borderId="2" xfId="0" applyNumberFormat="1" applyFont="1" applyFill="1" applyBorder="1" applyAlignment="1">
      <alignment horizontal="center" vertical="center" wrapText="1"/>
    </xf>
    <xf numFmtId="0" fontId="8" fillId="5" borderId="2" xfId="0" applyFont="1" applyFill="1" applyBorder="1">
      <alignment vertical="center"/>
    </xf>
    <xf numFmtId="10" fontId="0" fillId="3" borderId="2" xfId="0" applyNumberFormat="1" applyFont="1" applyFill="1" applyBorder="1" applyAlignment="1">
      <alignment horizontal="center" vertical="center"/>
    </xf>
    <xf numFmtId="176" fontId="1" fillId="4" borderId="2" xfId="0" applyNumberFormat="1" applyFont="1" applyFill="1" applyBorder="1" applyAlignment="1">
      <alignment horizontal="center" vertical="center" wrapText="1"/>
    </xf>
    <xf numFmtId="177" fontId="0" fillId="3" borderId="2"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0" fontId="6" fillId="6" borderId="2" xfId="0" applyFont="1" applyFill="1" applyBorder="1" applyAlignment="1">
      <alignment horizontal="center" vertical="center"/>
    </xf>
    <xf numFmtId="0" fontId="6" fillId="6" borderId="2" xfId="0" applyFont="1" applyFill="1" applyBorder="1">
      <alignment vertical="center"/>
    </xf>
    <xf numFmtId="0" fontId="0" fillId="6" borderId="2" xfId="0" applyFill="1" applyBorder="1" applyAlignment="1">
      <alignment horizontal="center" vertical="center"/>
    </xf>
    <xf numFmtId="0" fontId="6" fillId="5" borderId="2" xfId="0" applyFont="1" applyFill="1" applyBorder="1" applyAlignment="1">
      <alignment horizontal="center" vertical="center"/>
    </xf>
    <xf numFmtId="0" fontId="6" fillId="3" borderId="2" xfId="0" applyFont="1" applyFill="1" applyBorder="1" applyAlignment="1">
      <alignment horizontal="center" vertical="center"/>
    </xf>
    <xf numFmtId="0" fontId="0" fillId="5" borderId="2" xfId="0" applyFont="1" applyFill="1" applyBorder="1">
      <alignment vertical="center"/>
    </xf>
    <xf numFmtId="177" fontId="7" fillId="3" borderId="2" xfId="0" applyNumberFormat="1" applyFont="1" applyFill="1" applyBorder="1" applyAlignment="1">
      <alignment horizontal="center" vertical="center" wrapText="1"/>
    </xf>
    <xf numFmtId="0" fontId="0" fillId="5" borderId="2" xfId="0" applyFont="1" applyFill="1" applyBorder="1" applyAlignment="1">
      <alignment vertical="center"/>
    </xf>
    <xf numFmtId="49" fontId="5" fillId="3" borderId="2" xfId="0" applyNumberFormat="1" applyFont="1" applyFill="1" applyBorder="1" applyAlignment="1">
      <alignment horizontal="center" vertical="center" wrapText="1" shrinkToFit="1"/>
    </xf>
    <xf numFmtId="49" fontId="1" fillId="7" borderId="2" xfId="0" applyNumberFormat="1" applyFont="1" applyFill="1" applyBorder="1" applyAlignment="1">
      <alignment horizontal="center" vertical="center" wrapText="1"/>
    </xf>
    <xf numFmtId="49" fontId="1" fillId="7" borderId="2" xfId="0" applyNumberFormat="1" applyFont="1" applyFill="1" applyBorder="1" applyAlignment="1">
      <alignment horizontal="center" vertical="center" wrapText="1" shrinkToFit="1"/>
    </xf>
    <xf numFmtId="177" fontId="1" fillId="7" borderId="2" xfId="0" applyNumberFormat="1" applyFont="1" applyFill="1" applyBorder="1" applyAlignment="1">
      <alignment horizontal="center" vertical="center" wrapText="1"/>
    </xf>
    <xf numFmtId="49" fontId="5" fillId="7" borderId="2" xfId="0" applyNumberFormat="1" applyFont="1" applyFill="1" applyBorder="1" applyAlignment="1">
      <alignment horizontal="center" vertical="center" wrapText="1" shrinkToFit="1"/>
    </xf>
    <xf numFmtId="0" fontId="1" fillId="6" borderId="2" xfId="0" applyNumberFormat="1" applyFont="1" applyFill="1" applyBorder="1" applyAlignment="1">
      <alignment horizontal="center" vertical="center" wrapText="1"/>
    </xf>
    <xf numFmtId="49" fontId="1" fillId="8" borderId="2" xfId="0" applyNumberFormat="1" applyFont="1" applyFill="1" applyBorder="1" applyAlignment="1">
      <alignment horizontal="center" vertical="center" wrapText="1"/>
    </xf>
    <xf numFmtId="0" fontId="0" fillId="8" borderId="2" xfId="0" applyFont="1" applyFill="1" applyBorder="1" applyAlignment="1">
      <alignment horizontal="center" vertical="center"/>
    </xf>
    <xf numFmtId="49" fontId="1" fillId="8" borderId="2" xfId="0" applyNumberFormat="1" applyFont="1" applyFill="1" applyBorder="1" applyAlignment="1">
      <alignment horizontal="center" vertical="center" wrapText="1" shrinkToFit="1"/>
    </xf>
    <xf numFmtId="177" fontId="1" fillId="8" borderId="2" xfId="0" applyNumberFormat="1" applyFont="1" applyFill="1" applyBorder="1" applyAlignment="1">
      <alignment horizontal="center" vertical="center" wrapText="1"/>
    </xf>
    <xf numFmtId="9" fontId="0" fillId="7" borderId="2" xfId="11" applyNumberFormat="1" applyFont="1" applyFill="1" applyBorder="1" applyAlignment="1">
      <alignment horizontal="center" vertical="center"/>
    </xf>
    <xf numFmtId="176" fontId="1" fillId="7" borderId="2" xfId="0" applyNumberFormat="1" applyFont="1" applyFill="1" applyBorder="1" applyAlignment="1">
      <alignment horizontal="center" vertical="center" wrapText="1"/>
    </xf>
    <xf numFmtId="0" fontId="0" fillId="7" borderId="2" xfId="0" applyFill="1" applyBorder="1">
      <alignment vertical="center"/>
    </xf>
    <xf numFmtId="0" fontId="0" fillId="7" borderId="2" xfId="0" applyFill="1" applyBorder="1" applyAlignment="1">
      <alignment horizontal="center" vertical="center"/>
    </xf>
    <xf numFmtId="0" fontId="0" fillId="7" borderId="2" xfId="0" applyFont="1" applyFill="1" applyBorder="1" applyAlignment="1">
      <alignment horizontal="left" vertical="center"/>
    </xf>
    <xf numFmtId="9" fontId="0" fillId="5" borderId="2" xfId="11" applyNumberFormat="1" applyFont="1" applyFill="1" applyBorder="1" applyAlignment="1">
      <alignment horizontal="center" vertical="center" wrapText="1"/>
    </xf>
    <xf numFmtId="176" fontId="0" fillId="5" borderId="2" xfId="0" applyNumberFormat="1" applyFont="1" applyFill="1" applyBorder="1" applyAlignment="1">
      <alignment horizontal="center" vertical="center" wrapText="1"/>
    </xf>
    <xf numFmtId="0" fontId="0" fillId="5" borderId="2" xfId="0" applyFont="1" applyFill="1" applyBorder="1" applyAlignment="1">
      <alignment vertical="center" wrapText="1"/>
    </xf>
    <xf numFmtId="0" fontId="0" fillId="5" borderId="2" xfId="0" applyFill="1" applyBorder="1" applyAlignment="1">
      <alignment horizontal="center" vertical="center" wrapText="1"/>
    </xf>
    <xf numFmtId="0" fontId="0" fillId="3" borderId="2" xfId="0" applyFont="1" applyFill="1" applyBorder="1" applyAlignment="1">
      <alignment vertical="center"/>
    </xf>
    <xf numFmtId="9" fontId="0" fillId="8" borderId="2" xfId="11" applyNumberFormat="1" applyFont="1" applyFill="1" applyBorder="1" applyAlignment="1">
      <alignment horizontal="center" vertical="center"/>
    </xf>
    <xf numFmtId="49" fontId="0" fillId="8" borderId="2" xfId="0" applyNumberFormat="1" applyFont="1" applyFill="1" applyBorder="1" applyAlignment="1">
      <alignment horizontal="center" vertical="center"/>
    </xf>
    <xf numFmtId="176" fontId="0" fillId="8" borderId="2" xfId="0" applyNumberFormat="1" applyFont="1" applyFill="1" applyBorder="1" applyAlignment="1">
      <alignment horizontal="center" vertical="center"/>
    </xf>
    <xf numFmtId="0" fontId="0" fillId="8" borderId="2" xfId="0" applyFill="1" applyBorder="1" applyAlignment="1">
      <alignment horizontal="left" vertical="center"/>
    </xf>
    <xf numFmtId="0" fontId="0" fillId="8" borderId="2" xfId="0" applyFill="1" applyBorder="1" applyAlignment="1">
      <alignment horizontal="center" vertical="center"/>
    </xf>
    <xf numFmtId="0" fontId="0" fillId="6" borderId="0" xfId="0" applyFont="1" applyFill="1" applyBorder="1" applyAlignment="1">
      <alignment horizontal="center" vertical="center"/>
    </xf>
    <xf numFmtId="0" fontId="0" fillId="6" borderId="0" xfId="0" applyFill="1" applyAlignment="1">
      <alignment horizontal="center" vertical="center"/>
    </xf>
    <xf numFmtId="0" fontId="0" fillId="8" borderId="0" xfId="0" applyFill="1" applyAlignment="1">
      <alignment horizontal="left" vertical="center"/>
    </xf>
    <xf numFmtId="0" fontId="0" fillId="8" borderId="0" xfId="0" applyFill="1" applyAlignment="1">
      <alignment horizontal="center" vertical="center"/>
    </xf>
    <xf numFmtId="177" fontId="9" fillId="6" borderId="2"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shrinkToFit="1"/>
    </xf>
    <xf numFmtId="0" fontId="0" fillId="5" borderId="0" xfId="0" applyFont="1" applyFill="1" applyBorder="1" applyAlignment="1">
      <alignment horizontal="center" vertical="center"/>
    </xf>
    <xf numFmtId="0" fontId="1" fillId="5" borderId="2" xfId="0" applyFont="1" applyFill="1" applyBorder="1" applyAlignment="1">
      <alignment horizontal="center" vertical="center"/>
    </xf>
    <xf numFmtId="49" fontId="10" fillId="5" borderId="2" xfId="0" applyNumberFormat="1" applyFont="1" applyFill="1" applyBorder="1" applyAlignment="1">
      <alignment horizontal="center" vertical="center" wrapText="1" shrinkToFit="1"/>
    </xf>
    <xf numFmtId="0" fontId="1" fillId="8" borderId="2" xfId="0" applyNumberFormat="1" applyFont="1" applyFill="1" applyBorder="1" applyAlignment="1">
      <alignment horizontal="center" vertical="center" wrapText="1"/>
    </xf>
    <xf numFmtId="0" fontId="2" fillId="4" borderId="2" xfId="0" applyFont="1" applyFill="1" applyBorder="1">
      <alignment vertical="center"/>
    </xf>
    <xf numFmtId="0" fontId="0" fillId="3" borderId="4" xfId="0" applyFill="1" applyBorder="1" applyAlignment="1">
      <alignment horizontal="center" vertical="center"/>
    </xf>
    <xf numFmtId="0" fontId="0" fillId="6" borderId="2" xfId="0" applyFont="1" applyFill="1" applyBorder="1" applyAlignment="1">
      <alignment vertical="center"/>
    </xf>
    <xf numFmtId="49" fontId="1" fillId="5" borderId="5" xfId="0" applyNumberFormat="1" applyFont="1" applyFill="1" applyBorder="1" applyAlignment="1">
      <alignment horizontal="center" vertical="center" wrapText="1"/>
    </xf>
    <xf numFmtId="176" fontId="1" fillId="8" borderId="2" xfId="0" applyNumberFormat="1" applyFont="1" applyFill="1" applyBorder="1" applyAlignment="1">
      <alignment horizontal="center" vertical="center" wrapText="1"/>
    </xf>
    <xf numFmtId="0" fontId="0" fillId="7" borderId="2" xfId="0" applyFont="1" applyFill="1" applyBorder="1" applyAlignment="1">
      <alignment horizontal="center" vertical="center"/>
    </xf>
    <xf numFmtId="177" fontId="0" fillId="7" borderId="2" xfId="0" applyNumberFormat="1" applyFont="1" applyFill="1" applyBorder="1" applyAlignment="1">
      <alignment horizontal="center" vertical="center"/>
    </xf>
    <xf numFmtId="49" fontId="0" fillId="7" borderId="2" xfId="0" applyNumberFormat="1" applyFont="1" applyFill="1" applyBorder="1" applyAlignment="1">
      <alignment horizontal="center" vertical="center"/>
    </xf>
    <xf numFmtId="0" fontId="1" fillId="3" borderId="0" xfId="0" applyNumberFormat="1" applyFont="1" applyFill="1" applyBorder="1" applyAlignment="1">
      <alignment horizontal="center" vertical="center" wrapText="1"/>
    </xf>
    <xf numFmtId="0" fontId="0" fillId="3" borderId="0" xfId="0" applyFill="1" applyAlignment="1">
      <alignment horizontal="center" vertical="center"/>
    </xf>
    <xf numFmtId="10" fontId="0" fillId="0" borderId="0" xfId="0" applyNumberFormat="1">
      <alignment vertical="center"/>
    </xf>
    <xf numFmtId="0" fontId="0" fillId="4" borderId="2"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9"/>
  <sheetViews>
    <sheetView tabSelected="1" workbookViewId="0">
      <pane ySplit="3" topLeftCell="A60" activePane="bottomLeft" state="frozen"/>
      <selection/>
      <selection pane="bottomLeft" activeCell="L65" sqref="L65"/>
    </sheetView>
  </sheetViews>
  <sheetFormatPr defaultColWidth="9" defaultRowHeight="18" customHeight="1"/>
  <cols>
    <col min="1" max="1" width="5" customWidth="1"/>
    <col min="2" max="2" width="14.5" style="73" customWidth="1"/>
    <col min="3" max="3" width="11.125" style="64" customWidth="1"/>
    <col min="4" max="4" width="14.75" customWidth="1"/>
    <col min="5" max="5" width="10.625" customWidth="1"/>
    <col min="6" max="6" width="6.5" customWidth="1"/>
    <col min="7" max="7" width="11.125" customWidth="1"/>
    <col min="8" max="8" width="12.375" customWidth="1"/>
    <col min="9" max="9" width="9.5" customWidth="1"/>
    <col min="10" max="10" width="9.25" customWidth="1"/>
    <col min="11" max="11" width="8.875" customWidth="1"/>
    <col min="12" max="12" width="12.5" customWidth="1"/>
    <col min="13" max="13" width="13.75" customWidth="1"/>
    <col min="14" max="14" width="40.375" style="74" customWidth="1"/>
    <col min="15" max="15" width="15.5" style="73" customWidth="1"/>
  </cols>
  <sheetData>
    <row r="1" s="59" customFormat="1" ht="49" customHeight="1" spans="1:15">
      <c r="A1" s="75" t="s">
        <v>0</v>
      </c>
      <c r="B1" s="76"/>
      <c r="C1" s="76"/>
      <c r="D1" s="76"/>
      <c r="E1" s="76"/>
      <c r="F1" s="76"/>
      <c r="G1" s="76"/>
      <c r="H1" s="76"/>
      <c r="I1" s="102"/>
      <c r="J1" s="76"/>
      <c r="K1" s="102"/>
      <c r="L1" s="102"/>
      <c r="M1" s="76"/>
      <c r="N1" s="103"/>
      <c r="O1" s="77"/>
    </row>
    <row r="2" s="59" customFormat="1" ht="30" customHeight="1" spans="1:15">
      <c r="A2" s="77" t="s">
        <v>1</v>
      </c>
      <c r="B2" s="77"/>
      <c r="C2" s="77"/>
      <c r="D2" s="77"/>
      <c r="E2" s="77"/>
      <c r="F2" s="77"/>
      <c r="G2" s="77"/>
      <c r="H2" s="77"/>
      <c r="I2" s="104"/>
      <c r="J2" s="77"/>
      <c r="K2" s="104"/>
      <c r="L2" s="104"/>
      <c r="M2" s="77"/>
      <c r="N2" s="77"/>
      <c r="O2" s="60" t="s">
        <v>2</v>
      </c>
    </row>
    <row r="3" s="60" customFormat="1" ht="33" customHeight="1" spans="1:13">
      <c r="A3" s="78" t="s">
        <v>3</v>
      </c>
      <c r="B3" s="78" t="s">
        <v>4</v>
      </c>
      <c r="C3" s="78" t="s">
        <v>5</v>
      </c>
      <c r="D3" s="79" t="s">
        <v>6</v>
      </c>
      <c r="E3" s="78" t="s">
        <v>7</v>
      </c>
      <c r="F3" s="78" t="s">
        <v>8</v>
      </c>
      <c r="G3" s="80" t="s">
        <v>9</v>
      </c>
      <c r="H3" s="80" t="s">
        <v>10</v>
      </c>
      <c r="I3" s="80" t="s">
        <v>11</v>
      </c>
      <c r="J3" s="80" t="s">
        <v>12</v>
      </c>
      <c r="K3" s="78" t="s">
        <v>13</v>
      </c>
      <c r="L3" s="105" t="s">
        <v>14</v>
      </c>
      <c r="M3" s="78" t="s">
        <v>15</v>
      </c>
    </row>
    <row r="4" s="61" customFormat="1" ht="27" customHeight="1" spans="1:13">
      <c r="A4" s="81" t="s">
        <v>16</v>
      </c>
      <c r="B4" s="81" t="s">
        <v>17</v>
      </c>
      <c r="C4" s="81" t="s">
        <v>18</v>
      </c>
      <c r="D4" s="82" t="s">
        <v>17</v>
      </c>
      <c r="E4" s="81">
        <v>218.16</v>
      </c>
      <c r="F4" s="81"/>
      <c r="G4" s="81"/>
      <c r="H4" s="83"/>
      <c r="I4" s="83"/>
      <c r="J4" s="83"/>
      <c r="K4" s="81"/>
      <c r="L4" s="106"/>
      <c r="M4" s="81"/>
    </row>
    <row r="5" s="62" customFormat="1" ht="36" customHeight="1" spans="1:14">
      <c r="A5" s="84" t="s">
        <v>19</v>
      </c>
      <c r="B5" s="85">
        <v>1706.46</v>
      </c>
      <c r="C5" s="84" t="s">
        <v>20</v>
      </c>
      <c r="D5" s="86" t="s">
        <v>21</v>
      </c>
      <c r="E5" s="84">
        <v>40.63</v>
      </c>
      <c r="F5" s="84">
        <v>42</v>
      </c>
      <c r="G5" s="87">
        <f t="shared" ref="G5:G11" si="0">F5*E5</f>
        <v>1706.46</v>
      </c>
      <c r="H5" s="87">
        <f>E5*F5</f>
        <v>1706.46</v>
      </c>
      <c r="I5" s="87">
        <v>1706.46</v>
      </c>
      <c r="J5" s="107">
        <f>I5/H5</f>
        <v>1</v>
      </c>
      <c r="K5" s="84" t="s">
        <v>22</v>
      </c>
      <c r="L5" s="108" t="s">
        <v>23</v>
      </c>
      <c r="M5" s="84">
        <v>13651309533</v>
      </c>
      <c r="N5" s="72" t="s">
        <v>24</v>
      </c>
    </row>
    <row r="6" s="62" customFormat="1" customHeight="1" spans="1:15">
      <c r="A6" s="84" t="s">
        <v>25</v>
      </c>
      <c r="B6" s="84" t="s">
        <v>26</v>
      </c>
      <c r="C6" s="84" t="s">
        <v>27</v>
      </c>
      <c r="D6" s="86" t="s">
        <v>28</v>
      </c>
      <c r="E6" s="84">
        <v>38.9</v>
      </c>
      <c r="F6" s="84">
        <v>42</v>
      </c>
      <c r="G6" s="87">
        <f t="shared" si="0"/>
        <v>1633.8</v>
      </c>
      <c r="H6" s="87">
        <f t="shared" ref="H6:H74" si="1">E6*F6</f>
        <v>1633.8</v>
      </c>
      <c r="I6" s="87">
        <v>1633.8</v>
      </c>
      <c r="J6" s="109">
        <f>I6/H6</f>
        <v>1</v>
      </c>
      <c r="K6" s="84" t="s">
        <v>29</v>
      </c>
      <c r="L6" s="110" t="s">
        <v>30</v>
      </c>
      <c r="M6" s="84">
        <v>13641112321</v>
      </c>
      <c r="O6" s="111"/>
    </row>
    <row r="7" s="61" customFormat="1" customHeight="1" spans="1:13">
      <c r="A7" s="88" t="s">
        <v>31</v>
      </c>
      <c r="B7" s="81" t="s">
        <v>17</v>
      </c>
      <c r="C7" s="81" t="s">
        <v>32</v>
      </c>
      <c r="D7" s="82" t="s">
        <v>33</v>
      </c>
      <c r="E7" s="81">
        <v>58.51</v>
      </c>
      <c r="F7" s="81"/>
      <c r="G7" s="81"/>
      <c r="H7" s="83"/>
      <c r="I7" s="83"/>
      <c r="J7" s="112"/>
      <c r="K7" s="81"/>
      <c r="L7" s="106"/>
      <c r="M7" s="81"/>
    </row>
    <row r="8" s="62" customFormat="1" customHeight="1" spans="1:15">
      <c r="A8" s="84" t="s">
        <v>34</v>
      </c>
      <c r="B8" s="84" t="s">
        <v>26</v>
      </c>
      <c r="C8" s="84" t="s">
        <v>35</v>
      </c>
      <c r="D8" s="86" t="s">
        <v>36</v>
      </c>
      <c r="E8" s="84">
        <v>49.6</v>
      </c>
      <c r="F8" s="84">
        <v>42</v>
      </c>
      <c r="G8" s="87">
        <f t="shared" si="0"/>
        <v>2083.2</v>
      </c>
      <c r="H8" s="87">
        <f t="shared" si="1"/>
        <v>2083.2</v>
      </c>
      <c r="I8" s="87">
        <v>2083.2</v>
      </c>
      <c r="J8" s="109">
        <f t="shared" ref="J7:J74" si="2">I8/H8</f>
        <v>1</v>
      </c>
      <c r="K8" s="84" t="s">
        <v>22</v>
      </c>
      <c r="L8" s="110" t="s">
        <v>37</v>
      </c>
      <c r="M8" s="84">
        <v>13521571165</v>
      </c>
      <c r="O8" s="111"/>
    </row>
    <row r="9" s="62" customFormat="1" customHeight="1" spans="1:15">
      <c r="A9" s="84" t="s">
        <v>38</v>
      </c>
      <c r="B9" s="84" t="s">
        <v>39</v>
      </c>
      <c r="C9" s="84" t="s">
        <v>40</v>
      </c>
      <c r="D9" s="89" t="s">
        <v>33</v>
      </c>
      <c r="E9" s="84">
        <v>90.3</v>
      </c>
      <c r="F9" s="84">
        <v>42</v>
      </c>
      <c r="G9" s="87">
        <f t="shared" si="0"/>
        <v>3792.6</v>
      </c>
      <c r="H9" s="87">
        <f t="shared" si="1"/>
        <v>3792.6</v>
      </c>
      <c r="I9" s="87">
        <v>3792.6</v>
      </c>
      <c r="J9" s="109">
        <f t="shared" si="2"/>
        <v>1</v>
      </c>
      <c r="K9" s="84" t="s">
        <v>22</v>
      </c>
      <c r="L9" s="110" t="s">
        <v>41</v>
      </c>
      <c r="M9" s="84"/>
      <c r="O9" s="111"/>
    </row>
    <row r="10" s="62" customFormat="1" customHeight="1" spans="1:15">
      <c r="A10" s="84" t="s">
        <v>42</v>
      </c>
      <c r="B10" s="84" t="s">
        <v>26</v>
      </c>
      <c r="C10" s="84" t="s">
        <v>43</v>
      </c>
      <c r="D10" s="86" t="s">
        <v>44</v>
      </c>
      <c r="E10" s="84">
        <v>38.9</v>
      </c>
      <c r="F10" s="84">
        <v>42</v>
      </c>
      <c r="G10" s="87">
        <f t="shared" si="0"/>
        <v>1633.8</v>
      </c>
      <c r="H10" s="87">
        <f t="shared" si="1"/>
        <v>1633.8</v>
      </c>
      <c r="I10" s="87">
        <v>1633.8</v>
      </c>
      <c r="J10" s="109">
        <f t="shared" si="2"/>
        <v>1</v>
      </c>
      <c r="K10" s="84" t="s">
        <v>29</v>
      </c>
      <c r="L10" s="110" t="s">
        <v>45</v>
      </c>
      <c r="M10" s="84">
        <v>13146319079</v>
      </c>
      <c r="O10" s="111"/>
    </row>
    <row r="11" s="62" customFormat="1" ht="33" customHeight="1" spans="1:15">
      <c r="A11" s="84" t="s">
        <v>46</v>
      </c>
      <c r="B11" s="84" t="s">
        <v>26</v>
      </c>
      <c r="C11" s="84" t="s">
        <v>47</v>
      </c>
      <c r="D11" s="86" t="s">
        <v>48</v>
      </c>
      <c r="E11" s="84">
        <v>45.67</v>
      </c>
      <c r="F11" s="84">
        <v>42</v>
      </c>
      <c r="G11" s="87">
        <f t="shared" si="0"/>
        <v>1918.14</v>
      </c>
      <c r="H11" s="87">
        <f t="shared" si="1"/>
        <v>1918.14</v>
      </c>
      <c r="I11" s="87">
        <v>1918.14</v>
      </c>
      <c r="J11" s="109">
        <f t="shared" si="2"/>
        <v>1</v>
      </c>
      <c r="K11" s="84" t="s">
        <v>22</v>
      </c>
      <c r="L11" s="110" t="s">
        <v>49</v>
      </c>
      <c r="M11" s="84">
        <v>18611387744</v>
      </c>
      <c r="O11" s="111"/>
    </row>
    <row r="12" s="61" customFormat="1" customHeight="1" spans="1:13">
      <c r="A12" s="88" t="s">
        <v>50</v>
      </c>
      <c r="B12" s="81" t="s">
        <v>17</v>
      </c>
      <c r="C12" s="81" t="s">
        <v>51</v>
      </c>
      <c r="D12" s="82" t="s">
        <v>33</v>
      </c>
      <c r="E12" s="81">
        <v>46.07</v>
      </c>
      <c r="F12" s="81"/>
      <c r="G12" s="81"/>
      <c r="H12" s="83"/>
      <c r="I12" s="83"/>
      <c r="J12" s="112"/>
      <c r="K12" s="81"/>
      <c r="L12" s="106"/>
      <c r="M12" s="81"/>
    </row>
    <row r="13" s="61" customFormat="1" customHeight="1" spans="1:13">
      <c r="A13" s="88" t="s">
        <v>52</v>
      </c>
      <c r="B13" s="81" t="s">
        <v>17</v>
      </c>
      <c r="C13" s="81" t="s">
        <v>53</v>
      </c>
      <c r="D13" s="82" t="s">
        <v>33</v>
      </c>
      <c r="E13" s="81">
        <v>109.94</v>
      </c>
      <c r="F13" s="81"/>
      <c r="G13" s="81"/>
      <c r="H13" s="83"/>
      <c r="I13" s="83"/>
      <c r="J13" s="112"/>
      <c r="K13" s="81"/>
      <c r="L13" s="106"/>
      <c r="M13" s="81"/>
    </row>
    <row r="14" s="62" customFormat="1" customHeight="1" spans="1:15">
      <c r="A14" s="84" t="s">
        <v>54</v>
      </c>
      <c r="B14" s="90" t="s">
        <v>26</v>
      </c>
      <c r="C14" s="84" t="s">
        <v>55</v>
      </c>
      <c r="D14" s="86" t="s">
        <v>56</v>
      </c>
      <c r="E14" s="84">
        <v>50.05</v>
      </c>
      <c r="F14" s="84">
        <v>42</v>
      </c>
      <c r="G14" s="87">
        <f t="shared" ref="G14:G65" si="3">F14*E14</f>
        <v>2102.1</v>
      </c>
      <c r="H14" s="87">
        <f t="shared" si="1"/>
        <v>2102.1</v>
      </c>
      <c r="I14" s="90">
        <v>2102.1</v>
      </c>
      <c r="J14" s="109">
        <f t="shared" si="2"/>
        <v>1</v>
      </c>
      <c r="K14" s="84" t="s">
        <v>22</v>
      </c>
      <c r="L14" s="108" t="s">
        <v>57</v>
      </c>
      <c r="M14" s="84">
        <v>13911960395</v>
      </c>
      <c r="O14" s="111"/>
    </row>
    <row r="15" s="63" customFormat="1" customHeight="1" spans="1:14">
      <c r="A15" s="91" t="s">
        <v>58</v>
      </c>
      <c r="B15" s="92"/>
      <c r="C15" s="91" t="s">
        <v>59</v>
      </c>
      <c r="D15" s="93" t="s">
        <v>60</v>
      </c>
      <c r="E15" s="91">
        <v>59.03</v>
      </c>
      <c r="F15" s="91">
        <v>42</v>
      </c>
      <c r="G15" s="94">
        <f t="shared" si="3"/>
        <v>2479.26</v>
      </c>
      <c r="H15" s="94">
        <v>1487.55</v>
      </c>
      <c r="I15" s="92">
        <v>1487.55</v>
      </c>
      <c r="J15" s="113">
        <f t="shared" si="2"/>
        <v>1</v>
      </c>
      <c r="K15" s="91" t="s">
        <v>22</v>
      </c>
      <c r="L15" s="114" t="s">
        <v>61</v>
      </c>
      <c r="M15" s="91">
        <v>15686600668</v>
      </c>
      <c r="N15" s="115" t="s">
        <v>62</v>
      </c>
    </row>
    <row r="16" s="62" customFormat="1" ht="30" customHeight="1" spans="1:15">
      <c r="A16" s="84" t="s">
        <v>63</v>
      </c>
      <c r="B16" s="84" t="s">
        <v>64</v>
      </c>
      <c r="C16" s="84" t="s">
        <v>65</v>
      </c>
      <c r="D16" s="86" t="s">
        <v>66</v>
      </c>
      <c r="E16" s="84" t="s">
        <v>67</v>
      </c>
      <c r="F16" s="84">
        <v>42</v>
      </c>
      <c r="G16" s="87">
        <f t="shared" si="3"/>
        <v>1648.08</v>
      </c>
      <c r="H16" s="87">
        <f t="shared" si="1"/>
        <v>1648.08</v>
      </c>
      <c r="I16" s="85">
        <v>1648.08</v>
      </c>
      <c r="J16" s="109">
        <f t="shared" si="2"/>
        <v>1</v>
      </c>
      <c r="K16" s="84" t="s">
        <v>22</v>
      </c>
      <c r="L16" s="110" t="s">
        <v>68</v>
      </c>
      <c r="M16" s="86" t="s">
        <v>69</v>
      </c>
      <c r="N16" s="116" t="s">
        <v>70</v>
      </c>
      <c r="O16" s="117"/>
    </row>
    <row r="17" s="62" customFormat="1" ht="24" customHeight="1" spans="1:15">
      <c r="A17" s="84" t="s">
        <v>71</v>
      </c>
      <c r="B17" s="84" t="s">
        <v>39</v>
      </c>
      <c r="C17" s="84" t="s">
        <v>72</v>
      </c>
      <c r="D17" s="89" t="s">
        <v>33</v>
      </c>
      <c r="E17" s="84">
        <v>40.99</v>
      </c>
      <c r="F17" s="84">
        <v>42</v>
      </c>
      <c r="G17" s="87">
        <f t="shared" si="3"/>
        <v>1721.58</v>
      </c>
      <c r="H17" s="87">
        <f t="shared" si="1"/>
        <v>1721.58</v>
      </c>
      <c r="I17" s="87">
        <v>1721.58</v>
      </c>
      <c r="J17" s="109">
        <f t="shared" si="2"/>
        <v>1</v>
      </c>
      <c r="K17" s="84" t="s">
        <v>22</v>
      </c>
      <c r="L17" s="110" t="s">
        <v>73</v>
      </c>
      <c r="M17" s="84"/>
      <c r="O17" s="111"/>
    </row>
    <row r="18" s="64" customFormat="1" customHeight="1" spans="1:15">
      <c r="A18" s="95" t="s">
        <v>74</v>
      </c>
      <c r="B18" s="96">
        <v>1916.88</v>
      </c>
      <c r="C18" s="97" t="s">
        <v>75</v>
      </c>
      <c r="D18" s="98" t="s">
        <v>76</v>
      </c>
      <c r="E18" s="95">
        <v>45.64</v>
      </c>
      <c r="F18" s="95">
        <v>42</v>
      </c>
      <c r="G18" s="99">
        <f t="shared" si="3"/>
        <v>1916.88</v>
      </c>
      <c r="H18" s="99">
        <f t="shared" si="1"/>
        <v>1916.88</v>
      </c>
      <c r="I18" s="99"/>
      <c r="J18" s="118">
        <f t="shared" si="2"/>
        <v>0</v>
      </c>
      <c r="K18" s="95"/>
      <c r="L18" s="119"/>
      <c r="M18" s="95">
        <v>18947191027</v>
      </c>
      <c r="N18" s="120" t="s">
        <v>77</v>
      </c>
      <c r="O18" s="121"/>
    </row>
    <row r="19" s="62" customFormat="1" customHeight="1" spans="1:15">
      <c r="A19" s="84" t="s">
        <v>78</v>
      </c>
      <c r="B19" s="84" t="s">
        <v>26</v>
      </c>
      <c r="C19" s="84" t="s">
        <v>79</v>
      </c>
      <c r="D19" s="86" t="s">
        <v>80</v>
      </c>
      <c r="E19" s="84">
        <v>38.87</v>
      </c>
      <c r="F19" s="84">
        <v>42</v>
      </c>
      <c r="G19" s="87">
        <f t="shared" si="3"/>
        <v>1632.54</v>
      </c>
      <c r="H19" s="87">
        <f t="shared" si="1"/>
        <v>1632.54</v>
      </c>
      <c r="I19" s="87">
        <v>1632.54</v>
      </c>
      <c r="J19" s="109">
        <f t="shared" si="2"/>
        <v>1</v>
      </c>
      <c r="K19" s="84" t="s">
        <v>22</v>
      </c>
      <c r="L19" s="110" t="s">
        <v>81</v>
      </c>
      <c r="M19" s="84">
        <v>18600071721</v>
      </c>
      <c r="O19" s="111"/>
    </row>
    <row r="20" s="62" customFormat="1" customHeight="1" spans="1:15">
      <c r="A20" s="84" t="s">
        <v>82</v>
      </c>
      <c r="B20" s="84" t="s">
        <v>39</v>
      </c>
      <c r="C20" s="84" t="s">
        <v>83</v>
      </c>
      <c r="D20" s="89" t="s">
        <v>33</v>
      </c>
      <c r="E20" s="84">
        <v>90.25</v>
      </c>
      <c r="F20" s="84">
        <v>42</v>
      </c>
      <c r="G20" s="87">
        <f t="shared" si="3"/>
        <v>3790.5</v>
      </c>
      <c r="H20" s="87">
        <f t="shared" si="1"/>
        <v>3790.5</v>
      </c>
      <c r="I20" s="87">
        <v>3790.5</v>
      </c>
      <c r="J20" s="109">
        <f t="shared" si="2"/>
        <v>1</v>
      </c>
      <c r="K20" s="84" t="s">
        <v>84</v>
      </c>
      <c r="L20" s="110" t="s">
        <v>41</v>
      </c>
      <c r="M20" s="84"/>
      <c r="O20" s="111"/>
    </row>
    <row r="21" s="62" customFormat="1" ht="21" customHeight="1" spans="1:15">
      <c r="A21" s="84" t="s">
        <v>85</v>
      </c>
      <c r="B21" s="84"/>
      <c r="C21" s="84" t="s">
        <v>86</v>
      </c>
      <c r="D21" s="86" t="s">
        <v>87</v>
      </c>
      <c r="E21" s="84">
        <v>49.58</v>
      </c>
      <c r="F21" s="84">
        <v>42</v>
      </c>
      <c r="G21" s="87">
        <f t="shared" si="3"/>
        <v>2082.36</v>
      </c>
      <c r="H21" s="85">
        <v>1937.41</v>
      </c>
      <c r="I21" s="87">
        <v>1937.41</v>
      </c>
      <c r="J21" s="109">
        <f t="shared" si="2"/>
        <v>1</v>
      </c>
      <c r="K21" s="84" t="s">
        <v>22</v>
      </c>
      <c r="L21" s="110" t="s">
        <v>88</v>
      </c>
      <c r="M21" s="84" t="s">
        <v>89</v>
      </c>
      <c r="N21" s="116" t="s">
        <v>90</v>
      </c>
      <c r="O21" s="117"/>
    </row>
    <row r="22" s="62" customFormat="1" customHeight="1" spans="1:15">
      <c r="A22" s="84" t="s">
        <v>91</v>
      </c>
      <c r="B22" s="90"/>
      <c r="C22" s="84" t="s">
        <v>92</v>
      </c>
      <c r="D22" s="86" t="s">
        <v>93</v>
      </c>
      <c r="E22" s="84">
        <v>96.5</v>
      </c>
      <c r="F22" s="84">
        <v>42</v>
      </c>
      <c r="G22" s="87">
        <f t="shared" si="3"/>
        <v>4053</v>
      </c>
      <c r="H22" s="87">
        <f t="shared" si="1"/>
        <v>4053</v>
      </c>
      <c r="I22" s="87">
        <v>4053</v>
      </c>
      <c r="J22" s="109">
        <f t="shared" si="2"/>
        <v>1</v>
      </c>
      <c r="K22" s="84" t="s">
        <v>29</v>
      </c>
      <c r="L22" s="110" t="s">
        <v>81</v>
      </c>
      <c r="M22" s="84">
        <v>17610377781</v>
      </c>
      <c r="O22" s="111"/>
    </row>
    <row r="23" s="62" customFormat="1" customHeight="1" spans="1:15">
      <c r="A23" s="84" t="s">
        <v>94</v>
      </c>
      <c r="B23" s="84" t="s">
        <v>26</v>
      </c>
      <c r="C23" s="84" t="s">
        <v>95</v>
      </c>
      <c r="D23" s="86" t="s">
        <v>96</v>
      </c>
      <c r="E23" s="84">
        <v>40.6</v>
      </c>
      <c r="F23" s="84">
        <v>42</v>
      </c>
      <c r="G23" s="87">
        <f t="shared" si="3"/>
        <v>1705.2</v>
      </c>
      <c r="H23" s="87">
        <f t="shared" si="1"/>
        <v>1705.2</v>
      </c>
      <c r="I23" s="87">
        <v>1705.2</v>
      </c>
      <c r="J23" s="109">
        <f t="shared" si="2"/>
        <v>1</v>
      </c>
      <c r="K23" s="84" t="s">
        <v>22</v>
      </c>
      <c r="L23" s="110" t="s">
        <v>97</v>
      </c>
      <c r="M23" s="84">
        <v>15201352013</v>
      </c>
      <c r="O23" s="111"/>
    </row>
    <row r="24" s="62" customFormat="1" customHeight="1" spans="1:15">
      <c r="A24" s="84" t="s">
        <v>98</v>
      </c>
      <c r="B24" s="84" t="s">
        <v>26</v>
      </c>
      <c r="C24" s="84" t="s">
        <v>99</v>
      </c>
      <c r="D24" s="84" t="s">
        <v>100</v>
      </c>
      <c r="E24" s="84">
        <v>40.63</v>
      </c>
      <c r="F24" s="84">
        <v>42</v>
      </c>
      <c r="G24" s="87">
        <f t="shared" si="3"/>
        <v>1706.46</v>
      </c>
      <c r="H24" s="87">
        <f t="shared" si="1"/>
        <v>1706.46</v>
      </c>
      <c r="I24" s="87">
        <v>1706.46</v>
      </c>
      <c r="J24" s="109">
        <f t="shared" si="2"/>
        <v>1</v>
      </c>
      <c r="K24" s="86" t="s">
        <v>22</v>
      </c>
      <c r="L24" s="110" t="s">
        <v>41</v>
      </c>
      <c r="M24" s="84">
        <v>18601387724</v>
      </c>
      <c r="O24" s="111"/>
    </row>
    <row r="25" s="62" customFormat="1" customHeight="1" spans="1:15">
      <c r="A25" s="84" t="s">
        <v>101</v>
      </c>
      <c r="B25" s="84" t="s">
        <v>26</v>
      </c>
      <c r="C25" s="84" t="s">
        <v>102</v>
      </c>
      <c r="D25" s="86" t="s">
        <v>103</v>
      </c>
      <c r="E25" s="84">
        <v>38.9</v>
      </c>
      <c r="F25" s="84">
        <v>42</v>
      </c>
      <c r="G25" s="87">
        <f t="shared" si="3"/>
        <v>1633.8</v>
      </c>
      <c r="H25" s="87">
        <f t="shared" si="1"/>
        <v>1633.8</v>
      </c>
      <c r="I25" s="85">
        <v>1633.8</v>
      </c>
      <c r="J25" s="109">
        <f t="shared" si="2"/>
        <v>1</v>
      </c>
      <c r="K25" s="84" t="s">
        <v>22</v>
      </c>
      <c r="L25" s="110" t="s">
        <v>104</v>
      </c>
      <c r="M25" s="84">
        <v>18801339334</v>
      </c>
      <c r="N25" s="72" t="s">
        <v>105</v>
      </c>
      <c r="O25" s="111"/>
    </row>
    <row r="26" s="64" customFormat="1" customHeight="1" spans="1:15">
      <c r="A26" s="95" t="s">
        <v>106</v>
      </c>
      <c r="B26" s="95"/>
      <c r="C26" s="95" t="s">
        <v>107</v>
      </c>
      <c r="D26" s="98" t="s">
        <v>108</v>
      </c>
      <c r="E26" s="95">
        <v>58.51</v>
      </c>
      <c r="F26" s="95">
        <v>42</v>
      </c>
      <c r="G26" s="100">
        <f t="shared" si="3"/>
        <v>2457.42</v>
      </c>
      <c r="H26" s="99">
        <v>1474.45</v>
      </c>
      <c r="I26" s="95"/>
      <c r="J26" s="118">
        <f t="shared" si="2"/>
        <v>0</v>
      </c>
      <c r="K26" s="95"/>
      <c r="L26" s="119"/>
      <c r="M26" s="95">
        <v>15122239708</v>
      </c>
      <c r="N26" s="122" t="s">
        <v>109</v>
      </c>
      <c r="O26" s="121" t="s">
        <v>110</v>
      </c>
    </row>
    <row r="27" s="62" customFormat="1" customHeight="1" spans="1:15">
      <c r="A27" s="84" t="s">
        <v>111</v>
      </c>
      <c r="B27" s="84" t="s">
        <v>26</v>
      </c>
      <c r="C27" s="84" t="s">
        <v>112</v>
      </c>
      <c r="D27" s="86" t="s">
        <v>113</v>
      </c>
      <c r="E27" s="84">
        <v>49.6</v>
      </c>
      <c r="F27" s="84">
        <v>42</v>
      </c>
      <c r="G27" s="87">
        <f t="shared" si="3"/>
        <v>2083.2</v>
      </c>
      <c r="H27" s="87">
        <f t="shared" si="1"/>
        <v>2083.2</v>
      </c>
      <c r="I27" s="85">
        <v>2083.2</v>
      </c>
      <c r="J27" s="109">
        <f t="shared" si="2"/>
        <v>1</v>
      </c>
      <c r="K27" s="84" t="s">
        <v>22</v>
      </c>
      <c r="L27" s="110" t="s">
        <v>114</v>
      </c>
      <c r="M27" s="84">
        <v>13366409216</v>
      </c>
      <c r="O27" s="111"/>
    </row>
    <row r="28" s="62" customFormat="1" customHeight="1" spans="1:15">
      <c r="A28" s="84" t="s">
        <v>115</v>
      </c>
      <c r="B28" s="84" t="s">
        <v>39</v>
      </c>
      <c r="C28" s="84" t="s">
        <v>116</v>
      </c>
      <c r="D28" s="89" t="s">
        <v>33</v>
      </c>
      <c r="E28" s="84">
        <v>92.08</v>
      </c>
      <c r="F28" s="84">
        <v>42</v>
      </c>
      <c r="G28" s="87">
        <f t="shared" si="3"/>
        <v>3867.36</v>
      </c>
      <c r="H28" s="87">
        <f t="shared" si="1"/>
        <v>3867.36</v>
      </c>
      <c r="I28" s="87">
        <v>3867.36</v>
      </c>
      <c r="J28" s="109">
        <f t="shared" si="2"/>
        <v>1</v>
      </c>
      <c r="K28" s="84" t="s">
        <v>22</v>
      </c>
      <c r="L28" s="110" t="s">
        <v>117</v>
      </c>
      <c r="M28" s="84"/>
      <c r="O28" s="111"/>
    </row>
    <row r="29" s="62" customFormat="1" customHeight="1" spans="1:15">
      <c r="A29" s="84" t="s">
        <v>118</v>
      </c>
      <c r="B29" s="84" t="s">
        <v>26</v>
      </c>
      <c r="C29" s="84" t="s">
        <v>119</v>
      </c>
      <c r="D29" s="86" t="s">
        <v>120</v>
      </c>
      <c r="E29" s="84">
        <v>48.23</v>
      </c>
      <c r="F29" s="84">
        <v>42</v>
      </c>
      <c r="G29" s="87">
        <f t="shared" si="3"/>
        <v>2025.66</v>
      </c>
      <c r="H29" s="87">
        <f t="shared" si="1"/>
        <v>2025.66</v>
      </c>
      <c r="I29" s="87">
        <v>2025.66</v>
      </c>
      <c r="J29" s="109">
        <f t="shared" si="2"/>
        <v>1</v>
      </c>
      <c r="K29" s="84" t="s">
        <v>22</v>
      </c>
      <c r="L29" s="110" t="s">
        <v>97</v>
      </c>
      <c r="M29" s="84">
        <v>13683576679</v>
      </c>
      <c r="O29" s="111"/>
    </row>
    <row r="30" s="62" customFormat="1" customHeight="1" spans="1:15">
      <c r="A30" s="84" t="s">
        <v>121</v>
      </c>
      <c r="B30" s="84" t="s">
        <v>26</v>
      </c>
      <c r="C30" s="84" t="s">
        <v>122</v>
      </c>
      <c r="D30" s="86" t="s">
        <v>123</v>
      </c>
      <c r="E30" s="84">
        <v>43.61</v>
      </c>
      <c r="F30" s="84">
        <v>42</v>
      </c>
      <c r="G30" s="87">
        <f t="shared" si="3"/>
        <v>1831.62</v>
      </c>
      <c r="H30" s="87">
        <f t="shared" si="1"/>
        <v>1831.62</v>
      </c>
      <c r="I30" s="87">
        <v>1831.62</v>
      </c>
      <c r="J30" s="109">
        <f t="shared" si="2"/>
        <v>1</v>
      </c>
      <c r="K30" s="84" t="s">
        <v>22</v>
      </c>
      <c r="L30" s="110" t="s">
        <v>81</v>
      </c>
      <c r="M30" s="84">
        <v>18511071625</v>
      </c>
      <c r="O30" s="111"/>
    </row>
    <row r="31" s="62" customFormat="1" customHeight="1" spans="1:15">
      <c r="A31" s="84" t="s">
        <v>124</v>
      </c>
      <c r="B31" s="84" t="s">
        <v>26</v>
      </c>
      <c r="C31" s="84" t="s">
        <v>125</v>
      </c>
      <c r="D31" s="86" t="s">
        <v>126</v>
      </c>
      <c r="E31" s="84">
        <v>44</v>
      </c>
      <c r="F31" s="84">
        <v>42</v>
      </c>
      <c r="G31" s="87">
        <f t="shared" si="3"/>
        <v>1848</v>
      </c>
      <c r="H31" s="87">
        <f t="shared" si="1"/>
        <v>1848</v>
      </c>
      <c r="I31" s="87">
        <v>1848</v>
      </c>
      <c r="J31" s="109">
        <f t="shared" si="2"/>
        <v>1</v>
      </c>
      <c r="K31" s="84" t="s">
        <v>22</v>
      </c>
      <c r="L31" s="110" t="s">
        <v>127</v>
      </c>
      <c r="M31" s="84">
        <v>13801124824</v>
      </c>
      <c r="O31" s="111"/>
    </row>
    <row r="32" s="62" customFormat="1" customHeight="1" spans="1:15">
      <c r="A32" s="84" t="s">
        <v>128</v>
      </c>
      <c r="B32" s="90"/>
      <c r="C32" s="84" t="s">
        <v>129</v>
      </c>
      <c r="D32" s="86" t="s">
        <v>130</v>
      </c>
      <c r="E32" s="84">
        <v>39.24</v>
      </c>
      <c r="F32" s="84">
        <v>42</v>
      </c>
      <c r="G32" s="87">
        <f t="shared" si="3"/>
        <v>1648.08</v>
      </c>
      <c r="H32" s="87">
        <f t="shared" si="1"/>
        <v>1648.08</v>
      </c>
      <c r="I32" s="90">
        <v>1648.08</v>
      </c>
      <c r="J32" s="109">
        <f t="shared" si="2"/>
        <v>1</v>
      </c>
      <c r="K32" s="84" t="s">
        <v>22</v>
      </c>
      <c r="L32" s="108" t="s">
        <v>131</v>
      </c>
      <c r="M32" s="84" t="s">
        <v>132</v>
      </c>
      <c r="N32" s="72" t="s">
        <v>133</v>
      </c>
      <c r="O32" s="111"/>
    </row>
    <row r="33" s="63" customFormat="1" customHeight="1" spans="1:13">
      <c r="A33" s="91" t="s">
        <v>134</v>
      </c>
      <c r="B33" s="91" t="s">
        <v>26</v>
      </c>
      <c r="C33" s="91" t="s">
        <v>135</v>
      </c>
      <c r="D33" s="93" t="s">
        <v>136</v>
      </c>
      <c r="E33" s="91">
        <v>71.22</v>
      </c>
      <c r="F33" s="91">
        <v>42</v>
      </c>
      <c r="G33" s="94">
        <f t="shared" si="3"/>
        <v>2991.24</v>
      </c>
      <c r="H33" s="94">
        <v>1794.74</v>
      </c>
      <c r="I33" s="94">
        <v>1794.744</v>
      </c>
      <c r="J33" s="113">
        <f t="shared" si="2"/>
        <v>1.00000222873508</v>
      </c>
      <c r="K33" s="91" t="s">
        <v>22</v>
      </c>
      <c r="L33" s="123" t="s">
        <v>97</v>
      </c>
      <c r="M33" s="91">
        <v>13811846851</v>
      </c>
    </row>
    <row r="34" s="62" customFormat="1" ht="24" customHeight="1" spans="1:15">
      <c r="A34" s="84" t="s">
        <v>137</v>
      </c>
      <c r="B34" s="84" t="s">
        <v>26</v>
      </c>
      <c r="C34" s="84" t="s">
        <v>138</v>
      </c>
      <c r="D34" s="86" t="s">
        <v>139</v>
      </c>
      <c r="E34" s="84">
        <v>50.05</v>
      </c>
      <c r="F34" s="84">
        <v>42</v>
      </c>
      <c r="G34" s="87">
        <f t="shared" si="3"/>
        <v>2102.1</v>
      </c>
      <c r="H34" s="87">
        <f t="shared" si="1"/>
        <v>2102.1</v>
      </c>
      <c r="I34" s="87">
        <v>2102.1</v>
      </c>
      <c r="J34" s="109">
        <f t="shared" si="2"/>
        <v>1</v>
      </c>
      <c r="K34" s="84" t="s">
        <v>29</v>
      </c>
      <c r="L34" s="110" t="s">
        <v>140</v>
      </c>
      <c r="M34" s="84">
        <v>18310473628</v>
      </c>
      <c r="O34" s="111"/>
    </row>
    <row r="35" s="62" customFormat="1" customHeight="1" spans="1:15">
      <c r="A35" s="84" t="s">
        <v>141</v>
      </c>
      <c r="B35" s="84" t="s">
        <v>26</v>
      </c>
      <c r="C35" s="84" t="s">
        <v>142</v>
      </c>
      <c r="D35" s="86" t="s">
        <v>143</v>
      </c>
      <c r="E35" s="84">
        <v>59.03</v>
      </c>
      <c r="F35" s="84">
        <v>42</v>
      </c>
      <c r="G35" s="87">
        <f t="shared" si="3"/>
        <v>2479.26</v>
      </c>
      <c r="H35" s="87">
        <f t="shared" si="1"/>
        <v>2479.26</v>
      </c>
      <c r="I35" s="87">
        <v>2479</v>
      </c>
      <c r="J35" s="109">
        <f t="shared" si="2"/>
        <v>0.999895129998467</v>
      </c>
      <c r="K35" s="124" t="s">
        <v>144</v>
      </c>
      <c r="L35" s="110" t="s">
        <v>37</v>
      </c>
      <c r="M35" s="84">
        <v>13621232915</v>
      </c>
      <c r="O35" s="111"/>
    </row>
    <row r="36" s="62" customFormat="1" customHeight="1" spans="1:15">
      <c r="A36" s="84" t="s">
        <v>145</v>
      </c>
      <c r="B36" s="85">
        <v>1648.08</v>
      </c>
      <c r="C36" s="84" t="s">
        <v>146</v>
      </c>
      <c r="D36" s="86" t="s">
        <v>147</v>
      </c>
      <c r="E36" s="84">
        <v>39.24</v>
      </c>
      <c r="F36" s="84">
        <v>42</v>
      </c>
      <c r="G36" s="87">
        <f t="shared" si="3"/>
        <v>1648.08</v>
      </c>
      <c r="H36" s="87">
        <f t="shared" si="1"/>
        <v>1648.08</v>
      </c>
      <c r="I36" s="85">
        <v>1648.08</v>
      </c>
      <c r="J36" s="109">
        <f t="shared" si="2"/>
        <v>1</v>
      </c>
      <c r="K36" s="84" t="s">
        <v>22</v>
      </c>
      <c r="L36" s="110" t="s">
        <v>148</v>
      </c>
      <c r="M36" s="84">
        <v>18501250973</v>
      </c>
      <c r="O36" s="111"/>
    </row>
    <row r="37" s="62" customFormat="1" ht="21" customHeight="1" spans="1:15">
      <c r="A37" s="84" t="s">
        <v>149</v>
      </c>
      <c r="B37" s="84"/>
      <c r="C37" s="84" t="s">
        <v>150</v>
      </c>
      <c r="D37" s="86" t="s">
        <v>151</v>
      </c>
      <c r="E37" s="84">
        <v>40.99</v>
      </c>
      <c r="F37" s="84">
        <v>42</v>
      </c>
      <c r="G37" s="87">
        <f t="shared" si="3"/>
        <v>1721.58</v>
      </c>
      <c r="H37" s="87">
        <f t="shared" si="1"/>
        <v>1721.58</v>
      </c>
      <c r="I37" s="87">
        <v>1721.58</v>
      </c>
      <c r="J37" s="109">
        <f t="shared" si="2"/>
        <v>1</v>
      </c>
      <c r="K37" s="84" t="s">
        <v>22</v>
      </c>
      <c r="L37" s="110" t="s">
        <v>57</v>
      </c>
      <c r="M37" s="84">
        <v>18501967231</v>
      </c>
      <c r="O37" s="111"/>
    </row>
    <row r="38" s="64" customFormat="1" customHeight="1" spans="1:15">
      <c r="A38" s="95" t="s">
        <v>152</v>
      </c>
      <c r="B38" s="101"/>
      <c r="C38" s="95" t="s">
        <v>153</v>
      </c>
      <c r="D38" s="98" t="s">
        <v>154</v>
      </c>
      <c r="E38" s="95">
        <v>43.59</v>
      </c>
      <c r="F38" s="95">
        <v>42</v>
      </c>
      <c r="G38" s="100">
        <f t="shared" si="3"/>
        <v>1830.78</v>
      </c>
      <c r="H38" s="99">
        <v>1098.47</v>
      </c>
      <c r="I38" s="101"/>
      <c r="J38" s="118">
        <f t="shared" si="2"/>
        <v>0</v>
      </c>
      <c r="K38" s="95"/>
      <c r="L38" s="125"/>
      <c r="M38" s="95">
        <v>18910958627</v>
      </c>
      <c r="N38" s="122" t="s">
        <v>155</v>
      </c>
      <c r="O38" s="121"/>
    </row>
    <row r="39" s="62" customFormat="1" customHeight="1" spans="1:15">
      <c r="A39" s="84" t="s">
        <v>156</v>
      </c>
      <c r="B39" s="84" t="s">
        <v>26</v>
      </c>
      <c r="C39" s="84" t="s">
        <v>157</v>
      </c>
      <c r="D39" s="86" t="s">
        <v>158</v>
      </c>
      <c r="E39" s="84">
        <v>48.2</v>
      </c>
      <c r="F39" s="84">
        <v>42</v>
      </c>
      <c r="G39" s="87">
        <f t="shared" si="3"/>
        <v>2024.4</v>
      </c>
      <c r="H39" s="87">
        <f t="shared" si="1"/>
        <v>2024.4</v>
      </c>
      <c r="I39" s="126">
        <v>2024.4</v>
      </c>
      <c r="J39" s="109">
        <f t="shared" si="2"/>
        <v>1</v>
      </c>
      <c r="K39" s="84" t="s">
        <v>22</v>
      </c>
      <c r="L39" s="108" t="s">
        <v>159</v>
      </c>
      <c r="M39" s="84">
        <v>13901187785</v>
      </c>
      <c r="O39" s="111"/>
    </row>
    <row r="40" s="62" customFormat="1" customHeight="1" spans="1:15">
      <c r="A40" s="84" t="s">
        <v>160</v>
      </c>
      <c r="B40" s="84" t="s">
        <v>26</v>
      </c>
      <c r="C40" s="84" t="s">
        <v>161</v>
      </c>
      <c r="D40" s="86" t="s">
        <v>162</v>
      </c>
      <c r="E40" s="84">
        <v>91.89</v>
      </c>
      <c r="F40" s="84">
        <v>42</v>
      </c>
      <c r="G40" s="87">
        <f t="shared" si="3"/>
        <v>3859.38</v>
      </c>
      <c r="H40" s="87">
        <f t="shared" si="1"/>
        <v>3859.38</v>
      </c>
      <c r="I40" s="126">
        <v>3859.38</v>
      </c>
      <c r="J40" s="109">
        <f t="shared" si="2"/>
        <v>1</v>
      </c>
      <c r="K40" s="127" t="s">
        <v>22</v>
      </c>
      <c r="L40" s="108" t="s">
        <v>163</v>
      </c>
      <c r="M40" s="84">
        <v>13810009127</v>
      </c>
      <c r="O40" s="111"/>
    </row>
    <row r="41" s="63" customFormat="1" customHeight="1" spans="1:13">
      <c r="A41" s="91" t="s">
        <v>164</v>
      </c>
      <c r="B41" s="92"/>
      <c r="C41" s="91" t="s">
        <v>165</v>
      </c>
      <c r="D41" s="93" t="s">
        <v>166</v>
      </c>
      <c r="E41" s="91">
        <v>49.58</v>
      </c>
      <c r="F41" s="91">
        <v>42</v>
      </c>
      <c r="G41" s="94">
        <f t="shared" si="3"/>
        <v>2082.36</v>
      </c>
      <c r="H41" s="94">
        <v>1249.42</v>
      </c>
      <c r="I41" s="128">
        <v>1249.42</v>
      </c>
      <c r="J41" s="113">
        <f t="shared" si="2"/>
        <v>1</v>
      </c>
      <c r="K41" s="129" t="s">
        <v>22</v>
      </c>
      <c r="L41" s="123" t="s">
        <v>57</v>
      </c>
      <c r="M41" s="91">
        <v>13601019517</v>
      </c>
    </row>
    <row r="42" s="62" customFormat="1" customHeight="1" spans="1:15">
      <c r="A42" s="84" t="s">
        <v>167</v>
      </c>
      <c r="B42" s="84" t="s">
        <v>26</v>
      </c>
      <c r="C42" s="84" t="s">
        <v>168</v>
      </c>
      <c r="D42" s="86" t="s">
        <v>169</v>
      </c>
      <c r="E42" s="84">
        <v>58.48</v>
      </c>
      <c r="F42" s="84">
        <v>42</v>
      </c>
      <c r="G42" s="87">
        <f t="shared" si="3"/>
        <v>2456.16</v>
      </c>
      <c r="H42" s="87">
        <f t="shared" si="1"/>
        <v>2456.16</v>
      </c>
      <c r="I42" s="87">
        <v>2456.16</v>
      </c>
      <c r="J42" s="109">
        <f t="shared" si="2"/>
        <v>1</v>
      </c>
      <c r="K42" s="84" t="s">
        <v>22</v>
      </c>
      <c r="L42" s="110" t="s">
        <v>170</v>
      </c>
      <c r="M42" s="84">
        <v>18810855326</v>
      </c>
      <c r="O42" s="111"/>
    </row>
    <row r="43" s="62" customFormat="1" customHeight="1" spans="1:15">
      <c r="A43" s="84" t="s">
        <v>171</v>
      </c>
      <c r="B43" s="84" t="s">
        <v>26</v>
      </c>
      <c r="C43" s="84" t="s">
        <v>172</v>
      </c>
      <c r="D43" s="86" t="s">
        <v>173</v>
      </c>
      <c r="E43" s="84">
        <v>38.87</v>
      </c>
      <c r="F43" s="84">
        <v>42</v>
      </c>
      <c r="G43" s="87">
        <f t="shared" si="3"/>
        <v>1632.54</v>
      </c>
      <c r="H43" s="87">
        <f t="shared" si="1"/>
        <v>1632.54</v>
      </c>
      <c r="I43" s="85">
        <v>1632.54</v>
      </c>
      <c r="J43" s="109">
        <f t="shared" si="2"/>
        <v>1</v>
      </c>
      <c r="K43" s="84" t="s">
        <v>22</v>
      </c>
      <c r="L43" s="108" t="s">
        <v>37</v>
      </c>
      <c r="M43" s="84">
        <v>18510713485</v>
      </c>
      <c r="O43" s="111"/>
    </row>
    <row r="44" s="62" customFormat="1" customHeight="1" spans="1:15">
      <c r="A44" s="84" t="s">
        <v>174</v>
      </c>
      <c r="B44" s="90"/>
      <c r="C44" s="84" t="s">
        <v>175</v>
      </c>
      <c r="D44" s="86" t="s">
        <v>176</v>
      </c>
      <c r="E44" s="84">
        <v>40.6</v>
      </c>
      <c r="F44" s="84">
        <v>42</v>
      </c>
      <c r="G44" s="87">
        <f t="shared" si="3"/>
        <v>1705.2</v>
      </c>
      <c r="H44" s="87">
        <f t="shared" si="1"/>
        <v>1705.2</v>
      </c>
      <c r="I44" s="90">
        <v>1705.2</v>
      </c>
      <c r="J44" s="109">
        <f t="shared" si="2"/>
        <v>1</v>
      </c>
      <c r="K44" s="84" t="s">
        <v>22</v>
      </c>
      <c r="L44" s="108" t="s">
        <v>177</v>
      </c>
      <c r="M44" s="84">
        <v>15231272497</v>
      </c>
      <c r="N44" s="72" t="s">
        <v>178</v>
      </c>
      <c r="O44" s="117"/>
    </row>
    <row r="45" s="62" customFormat="1" customHeight="1" spans="1:15">
      <c r="A45" s="84" t="s">
        <v>179</v>
      </c>
      <c r="B45" s="84" t="s">
        <v>26</v>
      </c>
      <c r="C45" s="84" t="s">
        <v>180</v>
      </c>
      <c r="D45" s="86" t="s">
        <v>181</v>
      </c>
      <c r="E45" s="84">
        <v>40.63</v>
      </c>
      <c r="F45" s="84">
        <v>42</v>
      </c>
      <c r="G45" s="87">
        <f t="shared" si="3"/>
        <v>1706.46</v>
      </c>
      <c r="H45" s="87">
        <f t="shared" si="1"/>
        <v>1706.46</v>
      </c>
      <c r="I45" s="87">
        <v>1706.46</v>
      </c>
      <c r="J45" s="109">
        <f t="shared" si="2"/>
        <v>1</v>
      </c>
      <c r="K45" s="84" t="s">
        <v>22</v>
      </c>
      <c r="L45" s="110" t="s">
        <v>81</v>
      </c>
      <c r="M45" s="84">
        <v>18701647144</v>
      </c>
      <c r="O45" s="111"/>
    </row>
    <row r="46" s="62" customFormat="1" customHeight="1" spans="1:15">
      <c r="A46" s="84" t="s">
        <v>182</v>
      </c>
      <c r="B46" s="84"/>
      <c r="C46" s="84" t="s">
        <v>183</v>
      </c>
      <c r="D46" s="86" t="s">
        <v>184</v>
      </c>
      <c r="E46" s="84">
        <v>38.9</v>
      </c>
      <c r="F46" s="84">
        <v>42</v>
      </c>
      <c r="G46" s="87">
        <f t="shared" si="3"/>
        <v>1633.8</v>
      </c>
      <c r="H46" s="87">
        <f t="shared" si="1"/>
        <v>1633.8</v>
      </c>
      <c r="I46" s="85">
        <v>1600</v>
      </c>
      <c r="J46" s="109">
        <f t="shared" si="2"/>
        <v>0.979312033296609</v>
      </c>
      <c r="K46" s="84" t="s">
        <v>22</v>
      </c>
      <c r="L46" s="110" t="s">
        <v>185</v>
      </c>
      <c r="M46" s="84">
        <v>18310026816</v>
      </c>
      <c r="N46" s="116" t="s">
        <v>186</v>
      </c>
      <c r="O46" s="117"/>
    </row>
    <row r="47" s="64" customFormat="1" ht="24" customHeight="1" spans="1:15">
      <c r="A47" s="95" t="s">
        <v>187</v>
      </c>
      <c r="B47" s="96">
        <v>3053.4</v>
      </c>
      <c r="C47" s="95" t="s">
        <v>188</v>
      </c>
      <c r="D47" s="98" t="s">
        <v>189</v>
      </c>
      <c r="E47" s="95">
        <v>72.7</v>
      </c>
      <c r="F47" s="95">
        <v>42</v>
      </c>
      <c r="G47" s="100">
        <f t="shared" si="3"/>
        <v>3053.4</v>
      </c>
      <c r="H47" s="99">
        <f>G47*0.6</f>
        <v>1832.04</v>
      </c>
      <c r="I47" s="95"/>
      <c r="J47" s="118">
        <f t="shared" si="2"/>
        <v>0</v>
      </c>
      <c r="K47" s="95"/>
      <c r="L47" s="119"/>
      <c r="M47" s="95">
        <v>13910279173</v>
      </c>
      <c r="N47" s="130" t="s">
        <v>190</v>
      </c>
      <c r="O47" s="121" t="s">
        <v>110</v>
      </c>
    </row>
    <row r="48" s="64" customFormat="1" ht="24" customHeight="1" spans="1:15">
      <c r="A48" s="95" t="s">
        <v>191</v>
      </c>
      <c r="B48" s="96">
        <v>2224.32</v>
      </c>
      <c r="C48" s="95" t="s">
        <v>192</v>
      </c>
      <c r="D48" s="98" t="s">
        <v>193</v>
      </c>
      <c r="E48" s="95">
        <v>52.96</v>
      </c>
      <c r="F48" s="95">
        <v>42</v>
      </c>
      <c r="G48" s="100">
        <f t="shared" si="3"/>
        <v>2224.32</v>
      </c>
      <c r="H48" s="96">
        <f>G48*0.6</f>
        <v>1334.592</v>
      </c>
      <c r="I48" s="95"/>
      <c r="J48" s="118">
        <f t="shared" si="2"/>
        <v>0</v>
      </c>
      <c r="K48" s="95"/>
      <c r="L48" s="119"/>
      <c r="M48" s="95">
        <v>13439960812</v>
      </c>
      <c r="N48" s="120" t="s">
        <v>194</v>
      </c>
      <c r="O48" s="121"/>
    </row>
    <row r="49" s="64" customFormat="1" ht="25" customHeight="1" spans="1:15">
      <c r="A49" s="95" t="s">
        <v>195</v>
      </c>
      <c r="B49" s="95"/>
      <c r="C49" s="95" t="s">
        <v>196</v>
      </c>
      <c r="D49" s="98" t="s">
        <v>197</v>
      </c>
      <c r="E49" s="95">
        <v>69.22</v>
      </c>
      <c r="F49" s="95">
        <v>42</v>
      </c>
      <c r="G49" s="100">
        <f t="shared" si="3"/>
        <v>2907.24</v>
      </c>
      <c r="H49" s="99">
        <f>G49*0.6</f>
        <v>1744.344</v>
      </c>
      <c r="I49" s="131"/>
      <c r="J49" s="118">
        <f t="shared" si="2"/>
        <v>0</v>
      </c>
      <c r="K49" s="95"/>
      <c r="L49" s="119"/>
      <c r="M49" s="95">
        <v>13601248423</v>
      </c>
      <c r="N49" s="122" t="s">
        <v>198</v>
      </c>
      <c r="O49" s="121" t="s">
        <v>110</v>
      </c>
    </row>
    <row r="50" s="62" customFormat="1" customHeight="1" spans="1:15">
      <c r="A50" s="84" t="s">
        <v>199</v>
      </c>
      <c r="B50" s="84" t="s">
        <v>26</v>
      </c>
      <c r="C50" s="84" t="s">
        <v>200</v>
      </c>
      <c r="D50" s="86" t="s">
        <v>201</v>
      </c>
      <c r="E50" s="84">
        <v>48.23</v>
      </c>
      <c r="F50" s="84">
        <v>42</v>
      </c>
      <c r="G50" s="87">
        <f t="shared" si="3"/>
        <v>2025.66</v>
      </c>
      <c r="H50" s="87">
        <f t="shared" si="1"/>
        <v>2025.66</v>
      </c>
      <c r="I50" s="87">
        <v>2025.66</v>
      </c>
      <c r="J50" s="109">
        <f t="shared" si="2"/>
        <v>1</v>
      </c>
      <c r="K50" s="84" t="s">
        <v>22</v>
      </c>
      <c r="L50" s="110" t="s">
        <v>81</v>
      </c>
      <c r="M50" s="84">
        <v>15011352737</v>
      </c>
      <c r="O50" s="111"/>
    </row>
    <row r="51" s="62" customFormat="1" customHeight="1" spans="1:15">
      <c r="A51" s="84" t="s">
        <v>202</v>
      </c>
      <c r="B51" s="84" t="s">
        <v>26</v>
      </c>
      <c r="C51" s="84" t="s">
        <v>203</v>
      </c>
      <c r="D51" s="86" t="s">
        <v>204</v>
      </c>
      <c r="E51" s="84">
        <v>43.31</v>
      </c>
      <c r="F51" s="84">
        <v>42</v>
      </c>
      <c r="G51" s="87">
        <f t="shared" si="3"/>
        <v>1819.02</v>
      </c>
      <c r="H51" s="87">
        <f t="shared" si="1"/>
        <v>1819.02</v>
      </c>
      <c r="I51" s="87">
        <v>1819.02</v>
      </c>
      <c r="J51" s="109">
        <f t="shared" si="2"/>
        <v>1</v>
      </c>
      <c r="K51" s="84" t="s">
        <v>22</v>
      </c>
      <c r="L51" s="110" t="s">
        <v>170</v>
      </c>
      <c r="M51" s="84">
        <v>13501344849</v>
      </c>
      <c r="O51" s="111"/>
    </row>
    <row r="52" s="62" customFormat="1" customHeight="1" spans="1:15">
      <c r="A52" s="84" t="s">
        <v>205</v>
      </c>
      <c r="B52" s="84" t="s">
        <v>26</v>
      </c>
      <c r="C52" s="84" t="s">
        <v>206</v>
      </c>
      <c r="D52" s="86" t="s">
        <v>207</v>
      </c>
      <c r="E52" s="84">
        <v>44</v>
      </c>
      <c r="F52" s="84">
        <v>42</v>
      </c>
      <c r="G52" s="87">
        <f t="shared" si="3"/>
        <v>1848</v>
      </c>
      <c r="H52" s="87">
        <f t="shared" si="1"/>
        <v>1848</v>
      </c>
      <c r="I52" s="87">
        <v>1848</v>
      </c>
      <c r="J52" s="109">
        <f t="shared" si="2"/>
        <v>1</v>
      </c>
      <c r="K52" s="84" t="s">
        <v>84</v>
      </c>
      <c r="L52" s="110" t="s">
        <v>208</v>
      </c>
      <c r="M52" s="84">
        <v>13801201049</v>
      </c>
      <c r="O52" s="111"/>
    </row>
    <row r="53" s="62" customFormat="1" customHeight="1" spans="1:15">
      <c r="A53" s="84" t="s">
        <v>209</v>
      </c>
      <c r="B53" s="85">
        <v>2043.72</v>
      </c>
      <c r="C53" s="84" t="s">
        <v>210</v>
      </c>
      <c r="D53" s="86" t="s">
        <v>211</v>
      </c>
      <c r="E53" s="84">
        <v>48.66</v>
      </c>
      <c r="F53" s="84">
        <v>42</v>
      </c>
      <c r="G53" s="87">
        <f t="shared" si="3"/>
        <v>2043.72</v>
      </c>
      <c r="H53" s="87">
        <f t="shared" si="1"/>
        <v>2043.72</v>
      </c>
      <c r="I53" s="85">
        <v>2043.72</v>
      </c>
      <c r="J53" s="109">
        <f t="shared" si="2"/>
        <v>1</v>
      </c>
      <c r="K53" s="84" t="s">
        <v>22</v>
      </c>
      <c r="L53" s="110" t="s">
        <v>212</v>
      </c>
      <c r="M53" s="84">
        <v>15911031855</v>
      </c>
      <c r="O53" s="111"/>
    </row>
    <row r="54" s="64" customFormat="1" ht="20" customHeight="1" spans="1:15">
      <c r="A54" s="95" t="s">
        <v>213</v>
      </c>
      <c r="B54" s="95"/>
      <c r="C54" s="95" t="s">
        <v>214</v>
      </c>
      <c r="D54" s="95" t="s">
        <v>215</v>
      </c>
      <c r="E54" s="95">
        <v>69.84</v>
      </c>
      <c r="F54" s="95">
        <v>42</v>
      </c>
      <c r="G54" s="100">
        <f t="shared" si="3"/>
        <v>2933.28</v>
      </c>
      <c r="H54" s="99">
        <f t="shared" si="1"/>
        <v>2933.28</v>
      </c>
      <c r="I54" s="95"/>
      <c r="J54" s="118">
        <f t="shared" si="2"/>
        <v>0</v>
      </c>
      <c r="K54" s="95"/>
      <c r="L54" s="119"/>
      <c r="M54" s="95" t="s">
        <v>216</v>
      </c>
      <c r="N54" s="120" t="s">
        <v>217</v>
      </c>
      <c r="O54" s="121"/>
    </row>
    <row r="55" s="62" customFormat="1" customHeight="1" spans="1:15">
      <c r="A55" s="84" t="s">
        <v>218</v>
      </c>
      <c r="B55" s="84" t="s">
        <v>26</v>
      </c>
      <c r="C55" s="84" t="s">
        <v>219</v>
      </c>
      <c r="D55" s="86" t="s">
        <v>100</v>
      </c>
      <c r="E55" s="84">
        <v>53.44</v>
      </c>
      <c r="F55" s="84">
        <v>42</v>
      </c>
      <c r="G55" s="87">
        <f t="shared" si="3"/>
        <v>2244.48</v>
      </c>
      <c r="H55" s="87">
        <f t="shared" si="1"/>
        <v>2244.48</v>
      </c>
      <c r="I55" s="87">
        <v>2244.48</v>
      </c>
      <c r="J55" s="109">
        <f t="shared" si="2"/>
        <v>1</v>
      </c>
      <c r="K55" s="84" t="s">
        <v>22</v>
      </c>
      <c r="L55" s="110" t="s">
        <v>170</v>
      </c>
      <c r="M55" s="84">
        <v>13126919607</v>
      </c>
      <c r="O55" s="111"/>
    </row>
    <row r="56" s="62" customFormat="1" ht="24" customHeight="1" spans="1:15">
      <c r="A56" s="84" t="s">
        <v>220</v>
      </c>
      <c r="B56" s="90"/>
      <c r="C56" s="84" t="s">
        <v>221</v>
      </c>
      <c r="D56" s="86" t="s">
        <v>222</v>
      </c>
      <c r="E56" s="84">
        <v>73.35</v>
      </c>
      <c r="F56" s="84">
        <v>42</v>
      </c>
      <c r="G56" s="87">
        <f t="shared" si="3"/>
        <v>3080.7</v>
      </c>
      <c r="H56" s="87">
        <f t="shared" si="1"/>
        <v>3080.7</v>
      </c>
      <c r="I56" s="90">
        <v>3080.7</v>
      </c>
      <c r="J56" s="109">
        <f t="shared" si="2"/>
        <v>1</v>
      </c>
      <c r="K56" s="84"/>
      <c r="L56" s="108" t="s">
        <v>223</v>
      </c>
      <c r="M56" s="84" t="s">
        <v>224</v>
      </c>
      <c r="N56" s="116" t="s">
        <v>225</v>
      </c>
      <c r="O56" s="117"/>
    </row>
    <row r="57" s="64" customFormat="1" customHeight="1" spans="1:15">
      <c r="A57" s="95" t="s">
        <v>226</v>
      </c>
      <c r="B57" s="101"/>
      <c r="C57" s="95" t="s">
        <v>227</v>
      </c>
      <c r="D57" s="98" t="s">
        <v>228</v>
      </c>
      <c r="E57" s="95">
        <v>39.24</v>
      </c>
      <c r="F57" s="95">
        <v>42</v>
      </c>
      <c r="G57" s="100">
        <f t="shared" si="3"/>
        <v>1648.08</v>
      </c>
      <c r="H57" s="99">
        <v>988.85</v>
      </c>
      <c r="I57" s="95"/>
      <c r="J57" s="118">
        <f t="shared" si="2"/>
        <v>0</v>
      </c>
      <c r="K57" s="95"/>
      <c r="L57" s="119"/>
      <c r="M57" s="95" t="s">
        <v>229</v>
      </c>
      <c r="N57" s="122" t="s">
        <v>230</v>
      </c>
      <c r="O57" s="121" t="s">
        <v>110</v>
      </c>
    </row>
    <row r="58" s="62" customFormat="1" customHeight="1" spans="1:15">
      <c r="A58" s="84" t="s">
        <v>231</v>
      </c>
      <c r="B58" s="84" t="s">
        <v>39</v>
      </c>
      <c r="C58" s="84" t="s">
        <v>232</v>
      </c>
      <c r="D58" s="89" t="s">
        <v>33</v>
      </c>
      <c r="E58" s="84">
        <v>40.99</v>
      </c>
      <c r="F58" s="84">
        <v>42</v>
      </c>
      <c r="G58" s="87">
        <f t="shared" si="3"/>
        <v>1721.58</v>
      </c>
      <c r="H58" s="87">
        <f t="shared" si="1"/>
        <v>1721.58</v>
      </c>
      <c r="I58" s="87">
        <v>1721.58</v>
      </c>
      <c r="J58" s="109">
        <f t="shared" si="2"/>
        <v>1</v>
      </c>
      <c r="K58" s="84" t="s">
        <v>22</v>
      </c>
      <c r="L58" s="110" t="s">
        <v>61</v>
      </c>
      <c r="M58" s="84" t="s">
        <v>233</v>
      </c>
      <c r="N58" s="116" t="s">
        <v>234</v>
      </c>
      <c r="O58" s="111"/>
    </row>
    <row r="59" s="62" customFormat="1" customHeight="1" spans="1:15">
      <c r="A59" s="84" t="s">
        <v>235</v>
      </c>
      <c r="B59" s="84" t="s">
        <v>26</v>
      </c>
      <c r="C59" s="84" t="s">
        <v>236</v>
      </c>
      <c r="D59" s="86" t="s">
        <v>237</v>
      </c>
      <c r="E59" s="84">
        <v>43.59</v>
      </c>
      <c r="F59" s="84">
        <v>42</v>
      </c>
      <c r="G59" s="87">
        <f t="shared" si="3"/>
        <v>1830.78</v>
      </c>
      <c r="H59" s="87">
        <f t="shared" si="1"/>
        <v>1830.78</v>
      </c>
      <c r="I59" s="87">
        <v>1830.78</v>
      </c>
      <c r="J59" s="109">
        <f t="shared" si="2"/>
        <v>1</v>
      </c>
      <c r="K59" s="84" t="s">
        <v>29</v>
      </c>
      <c r="L59" s="110" t="s">
        <v>49</v>
      </c>
      <c r="M59" s="84">
        <v>13552694343</v>
      </c>
      <c r="O59" s="111"/>
    </row>
    <row r="60" s="62" customFormat="1" customHeight="1" spans="1:15">
      <c r="A60" s="84" t="s">
        <v>238</v>
      </c>
      <c r="B60" s="84" t="s">
        <v>26</v>
      </c>
      <c r="C60" s="84" t="s">
        <v>239</v>
      </c>
      <c r="D60" s="84" t="s">
        <v>240</v>
      </c>
      <c r="E60" s="84">
        <v>48.2</v>
      </c>
      <c r="F60" s="84">
        <v>42</v>
      </c>
      <c r="G60" s="87">
        <f t="shared" si="3"/>
        <v>2024.4</v>
      </c>
      <c r="H60" s="87">
        <f t="shared" si="1"/>
        <v>2024.4</v>
      </c>
      <c r="I60" s="90">
        <v>2024.4</v>
      </c>
      <c r="J60" s="109">
        <f t="shared" si="2"/>
        <v>1</v>
      </c>
      <c r="K60" s="84" t="s">
        <v>29</v>
      </c>
      <c r="L60" s="110" t="s">
        <v>212</v>
      </c>
      <c r="M60" s="84">
        <v>13901231900</v>
      </c>
      <c r="O60" s="111"/>
    </row>
    <row r="61" s="62" customFormat="1" ht="24" customHeight="1" spans="1:15">
      <c r="A61" s="84" t="s">
        <v>241</v>
      </c>
      <c r="B61" s="84"/>
      <c r="C61" s="84" t="s">
        <v>242</v>
      </c>
      <c r="D61" s="86" t="s">
        <v>243</v>
      </c>
      <c r="E61" s="84">
        <v>69.18</v>
      </c>
      <c r="F61" s="84">
        <v>42</v>
      </c>
      <c r="G61" s="87">
        <f t="shared" si="3"/>
        <v>2905.56</v>
      </c>
      <c r="H61" s="87">
        <f t="shared" si="1"/>
        <v>2905.56</v>
      </c>
      <c r="I61" s="87">
        <v>2905.56</v>
      </c>
      <c r="J61" s="109">
        <f t="shared" si="2"/>
        <v>1</v>
      </c>
      <c r="K61" s="84" t="s">
        <v>22</v>
      </c>
      <c r="L61" s="110" t="s">
        <v>68</v>
      </c>
      <c r="M61" s="84">
        <v>18811561886</v>
      </c>
      <c r="N61" s="72" t="s">
        <v>244</v>
      </c>
      <c r="O61" s="117"/>
    </row>
    <row r="62" s="62" customFormat="1" ht="26" customHeight="1" spans="1:15">
      <c r="A62" s="84" t="s">
        <v>245</v>
      </c>
      <c r="B62" s="90"/>
      <c r="C62" s="84" t="s">
        <v>246</v>
      </c>
      <c r="D62" s="86" t="s">
        <v>247</v>
      </c>
      <c r="E62" s="84">
        <v>52.93</v>
      </c>
      <c r="F62" s="84">
        <v>42</v>
      </c>
      <c r="G62" s="87">
        <f t="shared" si="3"/>
        <v>2223.06</v>
      </c>
      <c r="H62" s="87">
        <f t="shared" si="1"/>
        <v>2223.06</v>
      </c>
      <c r="I62" s="85">
        <v>2223.06</v>
      </c>
      <c r="J62" s="109">
        <f t="shared" si="2"/>
        <v>1</v>
      </c>
      <c r="K62" s="84" t="s">
        <v>22</v>
      </c>
      <c r="L62" s="110" t="s">
        <v>248</v>
      </c>
      <c r="M62" s="84" t="s">
        <v>249</v>
      </c>
      <c r="N62" s="116" t="s">
        <v>250</v>
      </c>
      <c r="O62" s="117"/>
    </row>
    <row r="63" s="62" customFormat="1" customHeight="1" spans="1:15">
      <c r="A63" s="84" t="s">
        <v>251</v>
      </c>
      <c r="B63" s="90"/>
      <c r="C63" s="84" t="s">
        <v>252</v>
      </c>
      <c r="D63" s="86" t="s">
        <v>253</v>
      </c>
      <c r="E63" s="84">
        <v>72.66</v>
      </c>
      <c r="F63" s="84">
        <v>42</v>
      </c>
      <c r="G63" s="87">
        <f t="shared" si="3"/>
        <v>3051.72</v>
      </c>
      <c r="H63" s="87">
        <f t="shared" si="1"/>
        <v>3051.72</v>
      </c>
      <c r="I63" s="126">
        <v>3051.72</v>
      </c>
      <c r="J63" s="109">
        <f t="shared" si="2"/>
        <v>1</v>
      </c>
      <c r="K63" s="127" t="s">
        <v>22</v>
      </c>
      <c r="L63" s="108" t="s">
        <v>57</v>
      </c>
      <c r="M63" s="84">
        <v>15601118603</v>
      </c>
      <c r="O63" s="111"/>
    </row>
    <row r="64" s="62" customFormat="1" customHeight="1" spans="1:15">
      <c r="A64" s="84" t="s">
        <v>254</v>
      </c>
      <c r="B64" s="90" t="s">
        <v>26</v>
      </c>
      <c r="C64" s="84" t="s">
        <v>255</v>
      </c>
      <c r="D64" s="86" t="s">
        <v>256</v>
      </c>
      <c r="E64" s="84">
        <v>38.87</v>
      </c>
      <c r="F64" s="84">
        <v>42</v>
      </c>
      <c r="G64" s="87">
        <f t="shared" si="3"/>
        <v>1632.54</v>
      </c>
      <c r="H64" s="87">
        <f t="shared" si="1"/>
        <v>1632.54</v>
      </c>
      <c r="I64" s="126">
        <v>1632.54</v>
      </c>
      <c r="J64" s="109">
        <f t="shared" si="2"/>
        <v>1</v>
      </c>
      <c r="K64" s="127" t="s">
        <v>22</v>
      </c>
      <c r="L64" s="110" t="s">
        <v>37</v>
      </c>
      <c r="M64" s="84">
        <v>15694549096</v>
      </c>
      <c r="O64" s="111"/>
    </row>
    <row r="65" s="64" customFormat="1" ht="25" customHeight="1" spans="1:15">
      <c r="A65" s="95" t="s">
        <v>257</v>
      </c>
      <c r="B65" s="95"/>
      <c r="C65" s="95" t="s">
        <v>258</v>
      </c>
      <c r="D65" s="98" t="s">
        <v>259</v>
      </c>
      <c r="E65" s="95">
        <v>40.6</v>
      </c>
      <c r="F65" s="95">
        <v>42</v>
      </c>
      <c r="G65" s="100">
        <f t="shared" si="3"/>
        <v>1705.2</v>
      </c>
      <c r="H65" s="99">
        <f t="shared" si="1"/>
        <v>1705.2</v>
      </c>
      <c r="I65" s="95"/>
      <c r="J65" s="118">
        <f t="shared" si="2"/>
        <v>0</v>
      </c>
      <c r="K65" s="95"/>
      <c r="L65" s="119"/>
      <c r="M65" s="95">
        <v>13811103636</v>
      </c>
      <c r="N65" s="120" t="s">
        <v>260</v>
      </c>
      <c r="O65" s="121"/>
    </row>
    <row r="66" s="62" customFormat="1" customHeight="1" spans="1:15">
      <c r="A66" s="84" t="s">
        <v>261</v>
      </c>
      <c r="B66" s="132" t="s">
        <v>26</v>
      </c>
      <c r="C66" s="84" t="s">
        <v>262</v>
      </c>
      <c r="D66" s="86" t="s">
        <v>263</v>
      </c>
      <c r="E66" s="84">
        <v>40.63</v>
      </c>
      <c r="F66" s="84">
        <v>42</v>
      </c>
      <c r="G66" s="87">
        <f t="shared" ref="G66:G70" si="4">F66*E66</f>
        <v>1706.46</v>
      </c>
      <c r="H66" s="87">
        <f t="shared" si="1"/>
        <v>1706.46</v>
      </c>
      <c r="I66" s="90">
        <v>1706.46</v>
      </c>
      <c r="J66" s="109">
        <f t="shared" si="2"/>
        <v>1</v>
      </c>
      <c r="K66" s="84" t="s">
        <v>29</v>
      </c>
      <c r="L66" s="108" t="s">
        <v>81</v>
      </c>
      <c r="M66" s="84">
        <v>13611005810</v>
      </c>
      <c r="O66" s="111"/>
    </row>
    <row r="67" s="62" customFormat="1" customHeight="1" spans="1:15">
      <c r="A67" s="84" t="s">
        <v>264</v>
      </c>
      <c r="B67" s="85">
        <v>1633.8</v>
      </c>
      <c r="C67" s="84" t="s">
        <v>265</v>
      </c>
      <c r="D67" s="86" t="s">
        <v>266</v>
      </c>
      <c r="E67" s="84">
        <v>38.9</v>
      </c>
      <c r="F67" s="84">
        <v>42</v>
      </c>
      <c r="G67" s="87">
        <f t="shared" si="4"/>
        <v>1633.8</v>
      </c>
      <c r="H67" s="87">
        <f t="shared" si="1"/>
        <v>1633.8</v>
      </c>
      <c r="I67" s="85">
        <v>1633.8</v>
      </c>
      <c r="J67" s="109">
        <f t="shared" si="2"/>
        <v>1</v>
      </c>
      <c r="K67" s="84" t="s">
        <v>22</v>
      </c>
      <c r="L67" s="110" t="s">
        <v>61</v>
      </c>
      <c r="M67" s="84" t="s">
        <v>267</v>
      </c>
      <c r="N67" s="134" t="s">
        <v>268</v>
      </c>
      <c r="O67" s="111"/>
    </row>
    <row r="68" s="62" customFormat="1" customHeight="1" spans="1:15">
      <c r="A68" s="84" t="s">
        <v>269</v>
      </c>
      <c r="B68" s="84" t="s">
        <v>26</v>
      </c>
      <c r="C68" s="84" t="s">
        <v>270</v>
      </c>
      <c r="D68" s="86" t="s">
        <v>271</v>
      </c>
      <c r="E68" s="84">
        <v>62.67</v>
      </c>
      <c r="F68" s="84">
        <v>42</v>
      </c>
      <c r="G68" s="87">
        <f t="shared" si="4"/>
        <v>2632.14</v>
      </c>
      <c r="H68" s="87">
        <f t="shared" si="1"/>
        <v>2632.14</v>
      </c>
      <c r="I68" s="84">
        <v>2632.14</v>
      </c>
      <c r="J68" s="109">
        <f t="shared" si="2"/>
        <v>1</v>
      </c>
      <c r="K68" s="84" t="s">
        <v>22</v>
      </c>
      <c r="L68" s="110" t="s">
        <v>159</v>
      </c>
      <c r="M68" s="84">
        <v>13810231494</v>
      </c>
      <c r="O68" s="111"/>
    </row>
    <row r="69" s="62" customFormat="1" customHeight="1" spans="1:15">
      <c r="A69" s="84" t="s">
        <v>272</v>
      </c>
      <c r="B69" s="85">
        <v>2293.62</v>
      </c>
      <c r="C69" s="84" t="s">
        <v>273</v>
      </c>
      <c r="D69" s="86" t="s">
        <v>274</v>
      </c>
      <c r="E69" s="84">
        <v>54.61</v>
      </c>
      <c r="F69" s="84">
        <v>42</v>
      </c>
      <c r="G69" s="87">
        <f t="shared" si="4"/>
        <v>2293.62</v>
      </c>
      <c r="H69" s="87">
        <f t="shared" si="1"/>
        <v>2293.62</v>
      </c>
      <c r="I69" s="87">
        <v>2293.62</v>
      </c>
      <c r="J69" s="109">
        <f t="shared" si="2"/>
        <v>1</v>
      </c>
      <c r="K69" s="84" t="s">
        <v>22</v>
      </c>
      <c r="L69" s="110" t="s">
        <v>275</v>
      </c>
      <c r="M69" s="84">
        <v>15066650815</v>
      </c>
      <c r="N69" s="116" t="s">
        <v>276</v>
      </c>
      <c r="O69" s="111"/>
    </row>
    <row r="70" s="62" customFormat="1" ht="27" customHeight="1" spans="1:15">
      <c r="A70" s="84" t="s">
        <v>277</v>
      </c>
      <c r="B70" s="90"/>
      <c r="C70" s="84" t="s">
        <v>278</v>
      </c>
      <c r="D70" s="86" t="s">
        <v>279</v>
      </c>
      <c r="E70" s="84">
        <v>78.06</v>
      </c>
      <c r="F70" s="84">
        <v>42</v>
      </c>
      <c r="G70" s="87">
        <f t="shared" si="4"/>
        <v>3278.52</v>
      </c>
      <c r="H70" s="87">
        <f t="shared" si="1"/>
        <v>3278.52</v>
      </c>
      <c r="I70" s="87">
        <v>3278.52</v>
      </c>
      <c r="J70" s="109">
        <f t="shared" si="2"/>
        <v>1</v>
      </c>
      <c r="K70" s="84" t="s">
        <v>22</v>
      </c>
      <c r="L70" s="110" t="s">
        <v>223</v>
      </c>
      <c r="M70" s="84">
        <v>15910937077</v>
      </c>
      <c r="N70" s="116" t="s">
        <v>280</v>
      </c>
      <c r="O70" s="117"/>
    </row>
    <row r="71" s="62" customFormat="1" ht="23" customHeight="1" spans="1:15">
      <c r="A71" s="84" t="s">
        <v>281</v>
      </c>
      <c r="B71" s="84"/>
      <c r="C71" s="84" t="s">
        <v>282</v>
      </c>
      <c r="D71" s="86" t="s">
        <v>283</v>
      </c>
      <c r="E71" s="84">
        <v>38.9</v>
      </c>
      <c r="F71" s="84">
        <v>42</v>
      </c>
      <c r="G71" s="87">
        <f t="shared" ref="G71:G74" si="5">F71*E71</f>
        <v>1633.8</v>
      </c>
      <c r="H71" s="87">
        <f t="shared" si="1"/>
        <v>1633.8</v>
      </c>
      <c r="I71" s="87">
        <v>1633.8</v>
      </c>
      <c r="J71" s="109">
        <f t="shared" si="2"/>
        <v>1</v>
      </c>
      <c r="K71" s="84" t="s">
        <v>22</v>
      </c>
      <c r="L71" s="110" t="s">
        <v>284</v>
      </c>
      <c r="M71" s="84" t="s">
        <v>285</v>
      </c>
      <c r="N71" s="116" t="s">
        <v>286</v>
      </c>
      <c r="O71" s="117"/>
    </row>
    <row r="72" s="62" customFormat="1" ht="19" customHeight="1" spans="1:15">
      <c r="A72" s="84" t="s">
        <v>287</v>
      </c>
      <c r="B72" s="132" t="s">
        <v>26</v>
      </c>
      <c r="C72" s="84" t="s">
        <v>288</v>
      </c>
      <c r="D72" s="86" t="s">
        <v>289</v>
      </c>
      <c r="E72" s="84">
        <v>43.61</v>
      </c>
      <c r="F72" s="84">
        <v>42</v>
      </c>
      <c r="G72" s="87">
        <f t="shared" si="5"/>
        <v>1831.62</v>
      </c>
      <c r="H72" s="87">
        <f t="shared" si="1"/>
        <v>1831.62</v>
      </c>
      <c r="I72" s="87">
        <v>1831.62</v>
      </c>
      <c r="J72" s="109">
        <f t="shared" si="2"/>
        <v>1</v>
      </c>
      <c r="K72" s="84" t="s">
        <v>29</v>
      </c>
      <c r="L72" s="110" t="s">
        <v>114</v>
      </c>
      <c r="M72" s="84">
        <v>13621000325</v>
      </c>
      <c r="O72" s="111"/>
    </row>
    <row r="73" s="64" customFormat="1" ht="23" customHeight="1" spans="1:15">
      <c r="A73" s="95" t="s">
        <v>290</v>
      </c>
      <c r="B73" s="101">
        <v>1848</v>
      </c>
      <c r="C73" s="95" t="s">
        <v>291</v>
      </c>
      <c r="D73" s="98" t="s">
        <v>292</v>
      </c>
      <c r="E73" s="95">
        <v>44</v>
      </c>
      <c r="F73" s="95">
        <v>42</v>
      </c>
      <c r="G73" s="100">
        <f t="shared" si="5"/>
        <v>1848</v>
      </c>
      <c r="H73" s="99">
        <f t="shared" si="1"/>
        <v>1848</v>
      </c>
      <c r="I73" s="135"/>
      <c r="J73" s="118">
        <f t="shared" si="2"/>
        <v>0</v>
      </c>
      <c r="K73" s="95"/>
      <c r="L73" s="125"/>
      <c r="M73" s="95">
        <v>18910968194</v>
      </c>
      <c r="N73" s="130" t="s">
        <v>293</v>
      </c>
      <c r="O73" s="121"/>
    </row>
    <row r="74" s="62" customFormat="1" customHeight="1" spans="1:15">
      <c r="A74" s="84" t="s">
        <v>294</v>
      </c>
      <c r="B74" s="90"/>
      <c r="C74" s="84" t="s">
        <v>295</v>
      </c>
      <c r="D74" s="86" t="s">
        <v>296</v>
      </c>
      <c r="E74" s="84">
        <v>39.24</v>
      </c>
      <c r="F74" s="84">
        <v>42</v>
      </c>
      <c r="G74" s="87">
        <f t="shared" si="5"/>
        <v>1648.08</v>
      </c>
      <c r="H74" s="87">
        <f t="shared" si="1"/>
        <v>1648.08</v>
      </c>
      <c r="I74" s="87">
        <v>1649</v>
      </c>
      <c r="J74" s="109">
        <f>I74/H74</f>
        <v>1.00055822532887</v>
      </c>
      <c r="K74" s="84" t="s">
        <v>22</v>
      </c>
      <c r="L74" s="108" t="s">
        <v>297</v>
      </c>
      <c r="M74" s="84">
        <v>13717591828</v>
      </c>
      <c r="N74" s="116" t="s">
        <v>298</v>
      </c>
      <c r="O74" s="117"/>
    </row>
    <row r="75" s="65" customFormat="1" customHeight="1" spans="1:13">
      <c r="A75" s="88" t="s">
        <v>299</v>
      </c>
      <c r="B75" s="81" t="s">
        <v>17</v>
      </c>
      <c r="C75" s="81" t="s">
        <v>300</v>
      </c>
      <c r="D75" s="82" t="s">
        <v>33</v>
      </c>
      <c r="E75" s="81">
        <v>78.76</v>
      </c>
      <c r="F75" s="88"/>
      <c r="G75" s="88"/>
      <c r="H75" s="133"/>
      <c r="I75" s="133"/>
      <c r="J75" s="112"/>
      <c r="K75" s="88"/>
      <c r="L75" s="136"/>
      <c r="M75" s="88"/>
    </row>
    <row r="76" s="64" customFormat="1" ht="21" customHeight="1" spans="1:15">
      <c r="A76" s="95" t="s">
        <v>301</v>
      </c>
      <c r="B76" s="101">
        <v>2314.2</v>
      </c>
      <c r="C76" s="95" t="s">
        <v>302</v>
      </c>
      <c r="D76" s="98" t="s">
        <v>303</v>
      </c>
      <c r="E76" s="95">
        <v>55.1</v>
      </c>
      <c r="F76" s="95">
        <v>42</v>
      </c>
      <c r="G76" s="100">
        <f>F76*E76</f>
        <v>2314.2</v>
      </c>
      <c r="H76" s="99">
        <f t="shared" ref="H76:H96" si="6">E76*F76</f>
        <v>2314.2</v>
      </c>
      <c r="I76" s="137"/>
      <c r="J76" s="118">
        <f t="shared" ref="J76:J96" si="7">I76/H76</f>
        <v>0</v>
      </c>
      <c r="K76" s="138"/>
      <c r="L76" s="125"/>
      <c r="M76" s="95" t="s">
        <v>304</v>
      </c>
      <c r="N76" s="120" t="s">
        <v>305</v>
      </c>
      <c r="O76" s="121"/>
    </row>
    <row r="77" s="62" customFormat="1" customHeight="1" spans="1:15">
      <c r="A77" s="84" t="s">
        <v>306</v>
      </c>
      <c r="B77" s="84"/>
      <c r="C77" s="84" t="s">
        <v>307</v>
      </c>
      <c r="D77" s="86" t="s">
        <v>308</v>
      </c>
      <c r="E77" s="84">
        <v>63.23</v>
      </c>
      <c r="F77" s="84">
        <v>42</v>
      </c>
      <c r="G77" s="87">
        <f t="shared" ref="G77:G86" si="8">F77*E77</f>
        <v>2655.66</v>
      </c>
      <c r="H77" s="87">
        <f t="shared" si="6"/>
        <v>2655.66</v>
      </c>
      <c r="I77" s="85">
        <v>2655.66</v>
      </c>
      <c r="J77" s="109">
        <f t="shared" si="7"/>
        <v>1</v>
      </c>
      <c r="K77" s="84" t="s">
        <v>22</v>
      </c>
      <c r="L77" s="110" t="s">
        <v>309</v>
      </c>
      <c r="M77" s="84">
        <v>18611564467</v>
      </c>
      <c r="N77" s="72" t="s">
        <v>310</v>
      </c>
      <c r="O77" s="117"/>
    </row>
    <row r="78" s="62" customFormat="1" customHeight="1" spans="1:15">
      <c r="A78" s="84" t="s">
        <v>311</v>
      </c>
      <c r="B78" s="90"/>
      <c r="C78" s="84" t="s">
        <v>312</v>
      </c>
      <c r="D78" s="86" t="s">
        <v>313</v>
      </c>
      <c r="E78" s="84">
        <v>39.24</v>
      </c>
      <c r="F78" s="84">
        <v>42</v>
      </c>
      <c r="G78" s="87">
        <f t="shared" si="8"/>
        <v>1648.08</v>
      </c>
      <c r="H78" s="87">
        <f t="shared" si="6"/>
        <v>1648.08</v>
      </c>
      <c r="I78" s="126">
        <v>1648.08</v>
      </c>
      <c r="J78" s="109">
        <f t="shared" si="7"/>
        <v>1</v>
      </c>
      <c r="K78" s="127" t="s">
        <v>22</v>
      </c>
      <c r="L78" s="108" t="s">
        <v>314</v>
      </c>
      <c r="M78" s="84">
        <v>18911947884</v>
      </c>
      <c r="N78" s="72"/>
      <c r="O78" s="111"/>
    </row>
    <row r="79" s="62" customFormat="1" customHeight="1" spans="1:15">
      <c r="A79" s="84" t="s">
        <v>315</v>
      </c>
      <c r="B79" s="90"/>
      <c r="C79" s="84" t="s">
        <v>316</v>
      </c>
      <c r="D79" s="86" t="s">
        <v>317</v>
      </c>
      <c r="E79" s="84" t="s">
        <v>318</v>
      </c>
      <c r="F79" s="84">
        <v>42</v>
      </c>
      <c r="G79" s="87">
        <f t="shared" si="8"/>
        <v>1721.58</v>
      </c>
      <c r="H79" s="87">
        <f t="shared" si="6"/>
        <v>1721.58</v>
      </c>
      <c r="I79" s="90">
        <v>1721.58</v>
      </c>
      <c r="J79" s="109">
        <f t="shared" si="7"/>
        <v>1</v>
      </c>
      <c r="K79" s="84" t="s">
        <v>22</v>
      </c>
      <c r="L79" s="108" t="s">
        <v>131</v>
      </c>
      <c r="M79" s="84" t="s">
        <v>319</v>
      </c>
      <c r="N79" s="72" t="s">
        <v>133</v>
      </c>
      <c r="O79" s="111"/>
    </row>
    <row r="80" s="62" customFormat="1" customHeight="1" spans="1:15">
      <c r="A80" s="84" t="s">
        <v>320</v>
      </c>
      <c r="B80" s="90"/>
      <c r="C80" s="84" t="s">
        <v>321</v>
      </c>
      <c r="D80" s="86" t="s">
        <v>322</v>
      </c>
      <c r="E80" s="84">
        <v>43.59</v>
      </c>
      <c r="F80" s="84">
        <v>42</v>
      </c>
      <c r="G80" s="87">
        <f t="shared" si="8"/>
        <v>1830.78</v>
      </c>
      <c r="H80" s="87">
        <f t="shared" si="6"/>
        <v>1830.78</v>
      </c>
      <c r="I80" s="126">
        <v>1830.78</v>
      </c>
      <c r="J80" s="109">
        <f t="shared" si="7"/>
        <v>1</v>
      </c>
      <c r="K80" s="127" t="s">
        <v>22</v>
      </c>
      <c r="L80" s="110" t="s">
        <v>323</v>
      </c>
      <c r="M80" s="84">
        <v>18610289090</v>
      </c>
      <c r="O80" s="111"/>
    </row>
    <row r="81" s="62" customFormat="1" customHeight="1" spans="1:15">
      <c r="A81" s="84" t="s">
        <v>324</v>
      </c>
      <c r="B81" s="84" t="s">
        <v>26</v>
      </c>
      <c r="C81" s="84" t="s">
        <v>325</v>
      </c>
      <c r="D81" s="86" t="s">
        <v>326</v>
      </c>
      <c r="E81" s="84">
        <v>38.87</v>
      </c>
      <c r="F81" s="84">
        <v>42</v>
      </c>
      <c r="G81" s="87">
        <f t="shared" si="8"/>
        <v>1632.54</v>
      </c>
      <c r="H81" s="87">
        <f t="shared" si="6"/>
        <v>1632.54</v>
      </c>
      <c r="I81" s="87">
        <v>1632.54</v>
      </c>
      <c r="J81" s="109">
        <f t="shared" si="7"/>
        <v>1</v>
      </c>
      <c r="K81" s="84" t="s">
        <v>22</v>
      </c>
      <c r="L81" s="110" t="s">
        <v>49</v>
      </c>
      <c r="M81" s="84">
        <v>18810919917</v>
      </c>
      <c r="O81" s="111"/>
    </row>
    <row r="82" s="62" customFormat="1" customHeight="1" spans="1:15">
      <c r="A82" s="84" t="s">
        <v>327</v>
      </c>
      <c r="B82" s="84" t="s">
        <v>26</v>
      </c>
      <c r="C82" s="84" t="s">
        <v>328</v>
      </c>
      <c r="D82" s="86" t="s">
        <v>329</v>
      </c>
      <c r="E82" s="84">
        <v>78.02</v>
      </c>
      <c r="F82" s="84">
        <v>42</v>
      </c>
      <c r="G82" s="87">
        <f t="shared" si="8"/>
        <v>3276.84</v>
      </c>
      <c r="H82" s="87">
        <f t="shared" si="6"/>
        <v>3276.84</v>
      </c>
      <c r="I82" s="84">
        <v>3276.84</v>
      </c>
      <c r="J82" s="109">
        <f t="shared" si="7"/>
        <v>1</v>
      </c>
      <c r="K82" s="84" t="s">
        <v>22</v>
      </c>
      <c r="L82" s="110" t="s">
        <v>212</v>
      </c>
      <c r="M82" s="84">
        <v>18611859459</v>
      </c>
      <c r="O82" s="111"/>
    </row>
    <row r="83" s="62" customFormat="1" customHeight="1" spans="1:15">
      <c r="A83" s="84" t="s">
        <v>330</v>
      </c>
      <c r="B83" s="84" t="s">
        <v>26</v>
      </c>
      <c r="C83" s="84" t="s">
        <v>331</v>
      </c>
      <c r="D83" s="86" t="s">
        <v>329</v>
      </c>
      <c r="E83" s="84">
        <v>54.58</v>
      </c>
      <c r="F83" s="84">
        <v>42</v>
      </c>
      <c r="G83" s="87">
        <f t="shared" si="8"/>
        <v>2292.36</v>
      </c>
      <c r="H83" s="87">
        <f t="shared" si="6"/>
        <v>2292.36</v>
      </c>
      <c r="I83" s="84">
        <v>2292.36</v>
      </c>
      <c r="J83" s="109">
        <f t="shared" si="7"/>
        <v>1</v>
      </c>
      <c r="K83" s="84" t="s">
        <v>22</v>
      </c>
      <c r="L83" s="110" t="s">
        <v>212</v>
      </c>
      <c r="M83" s="84">
        <v>18611859459</v>
      </c>
      <c r="O83" s="111"/>
    </row>
    <row r="84" s="63" customFormat="1" ht="22" customHeight="1" spans="1:15">
      <c r="A84" s="91" t="s">
        <v>332</v>
      </c>
      <c r="B84" s="92">
        <v>2630.46</v>
      </c>
      <c r="C84" s="91" t="s">
        <v>333</v>
      </c>
      <c r="D84" s="93" t="s">
        <v>334</v>
      </c>
      <c r="E84" s="91">
        <v>62.63</v>
      </c>
      <c r="F84" s="91">
        <v>42</v>
      </c>
      <c r="G84" s="94">
        <f t="shared" si="8"/>
        <v>2630.46</v>
      </c>
      <c r="H84" s="94">
        <v>1578.28</v>
      </c>
      <c r="I84" s="139">
        <v>1578</v>
      </c>
      <c r="J84" s="113">
        <f t="shared" si="7"/>
        <v>0.999822591682084</v>
      </c>
      <c r="K84" s="91" t="s">
        <v>22</v>
      </c>
      <c r="L84" s="114" t="s">
        <v>335</v>
      </c>
      <c r="M84" s="91" t="s">
        <v>336</v>
      </c>
      <c r="N84" s="140" t="s">
        <v>110</v>
      </c>
      <c r="O84" s="141"/>
    </row>
    <row r="85" s="62" customFormat="1" ht="26" customHeight="1" spans="1:15">
      <c r="A85" s="84" t="s">
        <v>337</v>
      </c>
      <c r="B85" s="90"/>
      <c r="C85" s="84" t="s">
        <v>338</v>
      </c>
      <c r="D85" s="86" t="s">
        <v>339</v>
      </c>
      <c r="E85" s="84" t="s">
        <v>340</v>
      </c>
      <c r="F85" s="84" t="s">
        <v>179</v>
      </c>
      <c r="G85" s="87">
        <f t="shared" si="8"/>
        <v>1632.54</v>
      </c>
      <c r="H85" s="87">
        <f t="shared" si="6"/>
        <v>1632.54</v>
      </c>
      <c r="I85" s="142">
        <v>1632.45</v>
      </c>
      <c r="J85" s="109">
        <f t="shared" si="7"/>
        <v>0.999944871182329</v>
      </c>
      <c r="K85" s="84" t="s">
        <v>22</v>
      </c>
      <c r="L85" s="108" t="s">
        <v>341</v>
      </c>
      <c r="M85" s="84" t="s">
        <v>342</v>
      </c>
      <c r="N85" s="116" t="s">
        <v>343</v>
      </c>
      <c r="O85" s="117"/>
    </row>
    <row r="86" s="64" customFormat="1" ht="24" customHeight="1" spans="1:15">
      <c r="A86" s="95" t="s">
        <v>344</v>
      </c>
      <c r="B86" s="101">
        <v>1705.2</v>
      </c>
      <c r="C86" s="95" t="s">
        <v>345</v>
      </c>
      <c r="D86" s="98" t="s">
        <v>346</v>
      </c>
      <c r="E86" s="95" t="s">
        <v>347</v>
      </c>
      <c r="F86" s="95" t="s">
        <v>179</v>
      </c>
      <c r="G86" s="100">
        <f t="shared" si="8"/>
        <v>1705.2</v>
      </c>
      <c r="H86" s="99">
        <f t="shared" si="6"/>
        <v>1705.2</v>
      </c>
      <c r="I86" s="143"/>
      <c r="J86" s="118">
        <f t="shared" si="7"/>
        <v>0</v>
      </c>
      <c r="K86" s="95"/>
      <c r="L86" s="125"/>
      <c r="M86" s="95" t="s">
        <v>348</v>
      </c>
      <c r="N86" s="120" t="s">
        <v>349</v>
      </c>
      <c r="O86" s="121"/>
    </row>
    <row r="87" s="62" customFormat="1" customHeight="1" spans="1:15">
      <c r="A87" s="84" t="s">
        <v>350</v>
      </c>
      <c r="B87" s="84" t="s">
        <v>26</v>
      </c>
      <c r="C87" s="84" t="s">
        <v>351</v>
      </c>
      <c r="D87" s="86" t="s">
        <v>352</v>
      </c>
      <c r="E87" s="84">
        <v>44.46</v>
      </c>
      <c r="F87" s="84">
        <v>42</v>
      </c>
      <c r="G87" s="87">
        <f t="shared" ref="G87:G92" si="9">F87*E87</f>
        <v>1867.32</v>
      </c>
      <c r="H87" s="87">
        <f t="shared" si="6"/>
        <v>1867.32</v>
      </c>
      <c r="I87" s="87">
        <v>1867.32</v>
      </c>
      <c r="J87" s="109">
        <f t="shared" si="7"/>
        <v>1</v>
      </c>
      <c r="K87" s="84" t="s">
        <v>22</v>
      </c>
      <c r="L87" s="110" t="s">
        <v>140</v>
      </c>
      <c r="M87" s="84">
        <v>13693366486</v>
      </c>
      <c r="O87" s="111"/>
    </row>
    <row r="88" s="64" customFormat="1" customHeight="1" spans="1:15">
      <c r="A88" s="95" t="s">
        <v>353</v>
      </c>
      <c r="B88" s="101"/>
      <c r="C88" s="95" t="s">
        <v>354</v>
      </c>
      <c r="D88" s="98" t="s">
        <v>355</v>
      </c>
      <c r="E88" s="95">
        <v>38.83</v>
      </c>
      <c r="F88" s="95">
        <v>42</v>
      </c>
      <c r="G88" s="100">
        <f t="shared" si="9"/>
        <v>1630.86</v>
      </c>
      <c r="H88" s="99">
        <v>978.52</v>
      </c>
      <c r="I88" s="99"/>
      <c r="J88" s="118">
        <f t="shared" si="7"/>
        <v>0</v>
      </c>
      <c r="K88" s="95"/>
      <c r="L88" s="119"/>
      <c r="M88" s="95">
        <v>13601373955</v>
      </c>
      <c r="N88" s="130" t="s">
        <v>356</v>
      </c>
      <c r="O88" s="121" t="s">
        <v>110</v>
      </c>
    </row>
    <row r="89" s="62" customFormat="1" customHeight="1" spans="1:15">
      <c r="A89" s="84" t="s">
        <v>357</v>
      </c>
      <c r="B89" s="84" t="s">
        <v>26</v>
      </c>
      <c r="C89" s="84" t="s">
        <v>358</v>
      </c>
      <c r="D89" s="86" t="s">
        <v>359</v>
      </c>
      <c r="E89" s="84">
        <v>63.37</v>
      </c>
      <c r="F89" s="84">
        <v>42</v>
      </c>
      <c r="G89" s="87">
        <f t="shared" si="9"/>
        <v>2661.54</v>
      </c>
      <c r="H89" s="87">
        <f t="shared" si="6"/>
        <v>2661.54</v>
      </c>
      <c r="I89" s="87">
        <v>2661.54</v>
      </c>
      <c r="J89" s="109">
        <f t="shared" si="7"/>
        <v>1</v>
      </c>
      <c r="K89" s="84" t="s">
        <v>22</v>
      </c>
      <c r="L89" s="110" t="s">
        <v>159</v>
      </c>
      <c r="M89" s="84">
        <v>18303010887</v>
      </c>
      <c r="O89" s="111"/>
    </row>
    <row r="90" s="64" customFormat="1" ht="23" customHeight="1" spans="1:15">
      <c r="A90" s="95" t="s">
        <v>360</v>
      </c>
      <c r="B90" s="96">
        <v>2145.36</v>
      </c>
      <c r="C90" s="95" t="s">
        <v>361</v>
      </c>
      <c r="D90" s="98" t="s">
        <v>362</v>
      </c>
      <c r="E90" s="95">
        <v>51.08</v>
      </c>
      <c r="F90" s="95">
        <v>42</v>
      </c>
      <c r="G90" s="100">
        <f t="shared" si="9"/>
        <v>2145.36</v>
      </c>
      <c r="H90" s="99">
        <v>1287.22</v>
      </c>
      <c r="I90" s="99"/>
      <c r="J90" s="118">
        <f t="shared" si="7"/>
        <v>0</v>
      </c>
      <c r="K90" s="95"/>
      <c r="L90" s="119"/>
      <c r="M90" s="95">
        <v>15311471758</v>
      </c>
      <c r="N90" s="122" t="s">
        <v>363</v>
      </c>
      <c r="O90" s="121" t="s">
        <v>110</v>
      </c>
    </row>
    <row r="91" s="62" customFormat="1" customHeight="1" spans="1:15">
      <c r="A91" s="84" t="s">
        <v>364</v>
      </c>
      <c r="B91" s="84" t="s">
        <v>39</v>
      </c>
      <c r="C91" s="84" t="s">
        <v>365</v>
      </c>
      <c r="D91" s="89" t="s">
        <v>33</v>
      </c>
      <c r="E91" s="84">
        <v>64</v>
      </c>
      <c r="F91" s="84">
        <v>42</v>
      </c>
      <c r="G91" s="87">
        <f t="shared" si="9"/>
        <v>2688</v>
      </c>
      <c r="H91" s="87">
        <f t="shared" si="6"/>
        <v>2688</v>
      </c>
      <c r="I91" s="87">
        <v>2688</v>
      </c>
      <c r="J91" s="109">
        <f t="shared" si="7"/>
        <v>1</v>
      </c>
      <c r="K91" s="84" t="s">
        <v>29</v>
      </c>
      <c r="L91" s="110" t="s">
        <v>212</v>
      </c>
      <c r="M91" s="84"/>
      <c r="O91" s="111"/>
    </row>
    <row r="92" s="63" customFormat="1" customHeight="1" spans="1:13">
      <c r="A92" s="91" t="s">
        <v>366</v>
      </c>
      <c r="B92" s="91"/>
      <c r="C92" s="91" t="s">
        <v>367</v>
      </c>
      <c r="D92" s="93" t="s">
        <v>368</v>
      </c>
      <c r="E92" s="91">
        <v>61.23</v>
      </c>
      <c r="F92" s="91">
        <v>42</v>
      </c>
      <c r="G92" s="94">
        <f t="shared" si="9"/>
        <v>2571.66</v>
      </c>
      <c r="H92" s="94">
        <v>1543</v>
      </c>
      <c r="I92" s="94">
        <v>1543</v>
      </c>
      <c r="J92" s="113">
        <f t="shared" si="7"/>
        <v>1</v>
      </c>
      <c r="K92" s="91" t="s">
        <v>22</v>
      </c>
      <c r="L92" s="123" t="s">
        <v>323</v>
      </c>
      <c r="M92" s="91">
        <v>13520989462</v>
      </c>
    </row>
    <row r="93" s="62" customFormat="1" ht="30" customHeight="1" spans="1:15">
      <c r="A93" s="84" t="s">
        <v>369</v>
      </c>
      <c r="B93" s="84"/>
      <c r="C93" s="84" t="s">
        <v>370</v>
      </c>
      <c r="D93" s="86" t="s">
        <v>371</v>
      </c>
      <c r="E93" s="84">
        <v>47.38</v>
      </c>
      <c r="F93" s="84">
        <v>42</v>
      </c>
      <c r="G93" s="87">
        <f t="shared" ref="G93:G102" si="10">F93*E93</f>
        <v>1989.96</v>
      </c>
      <c r="H93" s="87">
        <f t="shared" si="6"/>
        <v>1989.96</v>
      </c>
      <c r="I93" s="87">
        <v>1989.96</v>
      </c>
      <c r="J93" s="109">
        <f t="shared" si="7"/>
        <v>1</v>
      </c>
      <c r="K93" s="84" t="s">
        <v>84</v>
      </c>
      <c r="L93" s="110" t="s">
        <v>275</v>
      </c>
      <c r="M93" s="84">
        <v>18600468729</v>
      </c>
      <c r="N93" s="144"/>
      <c r="O93" s="111"/>
    </row>
    <row r="94" s="64" customFormat="1" ht="21" customHeight="1" spans="1:15">
      <c r="A94" s="95" t="s">
        <v>372</v>
      </c>
      <c r="B94" s="96">
        <v>2007.6</v>
      </c>
      <c r="C94" s="95" t="s">
        <v>373</v>
      </c>
      <c r="D94" s="98" t="s">
        <v>374</v>
      </c>
      <c r="E94" s="95">
        <v>47.8</v>
      </c>
      <c r="F94" s="95">
        <v>42</v>
      </c>
      <c r="G94" s="100">
        <f t="shared" si="10"/>
        <v>2007.6</v>
      </c>
      <c r="H94" s="99">
        <v>1204.56</v>
      </c>
      <c r="I94" s="99"/>
      <c r="J94" s="118">
        <f t="shared" si="7"/>
        <v>0</v>
      </c>
      <c r="K94" s="95"/>
      <c r="L94" s="119"/>
      <c r="M94" s="95">
        <v>18601901330</v>
      </c>
      <c r="N94" s="122" t="s">
        <v>363</v>
      </c>
      <c r="O94" s="121" t="s">
        <v>110</v>
      </c>
    </row>
    <row r="95" s="62" customFormat="1" customHeight="1" spans="1:15">
      <c r="A95" s="84" t="s">
        <v>375</v>
      </c>
      <c r="B95" s="84" t="s">
        <v>26</v>
      </c>
      <c r="C95" s="84" t="s">
        <v>376</v>
      </c>
      <c r="D95" s="86" t="s">
        <v>377</v>
      </c>
      <c r="E95" s="84">
        <v>61.84</v>
      </c>
      <c r="F95" s="84">
        <v>42</v>
      </c>
      <c r="G95" s="87">
        <f t="shared" si="10"/>
        <v>2597.28</v>
      </c>
      <c r="H95" s="87">
        <f t="shared" si="6"/>
        <v>2597.28</v>
      </c>
      <c r="I95" s="87">
        <v>2597.28</v>
      </c>
      <c r="J95" s="109">
        <f t="shared" si="7"/>
        <v>1</v>
      </c>
      <c r="K95" s="84" t="s">
        <v>22</v>
      </c>
      <c r="L95" s="110" t="s">
        <v>81</v>
      </c>
      <c r="M95" s="84">
        <v>17611715922</v>
      </c>
      <c r="O95" s="111"/>
    </row>
    <row r="96" s="64" customFormat="1" ht="25" customHeight="1" spans="1:15">
      <c r="A96" s="95" t="s">
        <v>378</v>
      </c>
      <c r="B96" s="101"/>
      <c r="C96" s="95" t="s">
        <v>379</v>
      </c>
      <c r="D96" s="98" t="s">
        <v>380</v>
      </c>
      <c r="E96" s="95">
        <v>64.46</v>
      </c>
      <c r="F96" s="95">
        <v>42</v>
      </c>
      <c r="G96" s="100">
        <f t="shared" si="10"/>
        <v>2707.32</v>
      </c>
      <c r="H96" s="99">
        <v>1624.39</v>
      </c>
      <c r="I96" s="145"/>
      <c r="J96" s="118">
        <f t="shared" si="7"/>
        <v>0</v>
      </c>
      <c r="K96" s="95"/>
      <c r="L96" s="125"/>
      <c r="M96" s="95">
        <v>18612853156</v>
      </c>
      <c r="N96" s="122" t="s">
        <v>363</v>
      </c>
      <c r="O96" s="121" t="s">
        <v>110</v>
      </c>
    </row>
    <row r="97" s="66" customFormat="1" customHeight="1" spans="1:15">
      <c r="A97" s="84" t="s">
        <v>381</v>
      </c>
      <c r="B97" s="84"/>
      <c r="C97" s="84" t="s">
        <v>382</v>
      </c>
      <c r="D97" s="86" t="s">
        <v>383</v>
      </c>
      <c r="E97" s="84" t="s">
        <v>384</v>
      </c>
      <c r="F97" s="84">
        <v>42</v>
      </c>
      <c r="G97" s="87">
        <f t="shared" si="10"/>
        <v>2160.9</v>
      </c>
      <c r="H97" s="87">
        <f t="shared" ref="H97:H132" si="11">E97*F97</f>
        <v>2160.9</v>
      </c>
      <c r="I97" s="87">
        <v>2160.9</v>
      </c>
      <c r="J97" s="109">
        <f t="shared" ref="J97:J133" si="12">I97/H97</f>
        <v>1</v>
      </c>
      <c r="K97" s="84" t="s">
        <v>22</v>
      </c>
      <c r="L97" s="110" t="s">
        <v>131</v>
      </c>
      <c r="M97" s="146">
        <v>13261125550</v>
      </c>
      <c r="N97" s="144" t="s">
        <v>385</v>
      </c>
      <c r="O97" s="111"/>
    </row>
    <row r="98" s="62" customFormat="1" customHeight="1" spans="1:15">
      <c r="A98" s="84" t="s">
        <v>386</v>
      </c>
      <c r="B98" s="84" t="s">
        <v>26</v>
      </c>
      <c r="C98" s="84" t="s">
        <v>387</v>
      </c>
      <c r="D98" s="84" t="s">
        <v>388</v>
      </c>
      <c r="E98" s="84">
        <v>63.83</v>
      </c>
      <c r="F98" s="84">
        <v>42</v>
      </c>
      <c r="G98" s="87">
        <f t="shared" si="10"/>
        <v>2680.86</v>
      </c>
      <c r="H98" s="87">
        <f t="shared" si="11"/>
        <v>2680.86</v>
      </c>
      <c r="I98" s="87">
        <v>2680.86</v>
      </c>
      <c r="J98" s="109">
        <f t="shared" si="12"/>
        <v>1</v>
      </c>
      <c r="K98" s="86" t="s">
        <v>29</v>
      </c>
      <c r="L98" s="110" t="s">
        <v>81</v>
      </c>
      <c r="M98" s="84">
        <v>15652694117</v>
      </c>
      <c r="O98" s="111"/>
    </row>
    <row r="99" s="62" customFormat="1" customHeight="1" spans="1:15">
      <c r="A99" s="84" t="s">
        <v>389</v>
      </c>
      <c r="B99" s="84" t="s">
        <v>26</v>
      </c>
      <c r="C99" s="84" t="s">
        <v>390</v>
      </c>
      <c r="D99" s="86" t="s">
        <v>391</v>
      </c>
      <c r="E99" s="84">
        <v>39.24</v>
      </c>
      <c r="F99" s="84">
        <v>42</v>
      </c>
      <c r="G99" s="87">
        <f t="shared" si="10"/>
        <v>1648.08</v>
      </c>
      <c r="H99" s="87">
        <f t="shared" si="11"/>
        <v>1648.08</v>
      </c>
      <c r="I99" s="90">
        <v>1648.08</v>
      </c>
      <c r="J99" s="109">
        <f t="shared" si="12"/>
        <v>1</v>
      </c>
      <c r="K99" s="84" t="s">
        <v>22</v>
      </c>
      <c r="L99" s="108" t="s">
        <v>49</v>
      </c>
      <c r="M99" s="84">
        <v>13811008273</v>
      </c>
      <c r="O99" s="111"/>
    </row>
    <row r="100" s="62" customFormat="1" customHeight="1" spans="1:15">
      <c r="A100" s="84" t="s">
        <v>392</v>
      </c>
      <c r="B100" s="90"/>
      <c r="C100" s="84" t="s">
        <v>393</v>
      </c>
      <c r="D100" s="86" t="s">
        <v>394</v>
      </c>
      <c r="E100" s="84">
        <v>44.86</v>
      </c>
      <c r="F100" s="84">
        <v>42</v>
      </c>
      <c r="G100" s="87">
        <f t="shared" si="10"/>
        <v>1884.12</v>
      </c>
      <c r="H100" s="87">
        <f t="shared" si="11"/>
        <v>1884.12</v>
      </c>
      <c r="I100" s="90">
        <v>1884.12</v>
      </c>
      <c r="J100" s="109">
        <f t="shared" si="12"/>
        <v>1</v>
      </c>
      <c r="K100" s="84" t="s">
        <v>22</v>
      </c>
      <c r="L100" s="108" t="s">
        <v>395</v>
      </c>
      <c r="M100" s="84">
        <v>18601326613</v>
      </c>
      <c r="N100" s="116" t="s">
        <v>396</v>
      </c>
      <c r="O100" s="117"/>
    </row>
    <row r="101" s="62" customFormat="1" ht="20" customHeight="1" spans="1:15">
      <c r="A101" s="84" t="s">
        <v>397</v>
      </c>
      <c r="B101" s="85" t="s">
        <v>26</v>
      </c>
      <c r="C101" s="84" t="s">
        <v>398</v>
      </c>
      <c r="D101" s="86" t="s">
        <v>399</v>
      </c>
      <c r="E101" s="84">
        <v>47.35</v>
      </c>
      <c r="F101" s="84">
        <v>42</v>
      </c>
      <c r="G101" s="87">
        <f t="shared" si="10"/>
        <v>1988.7</v>
      </c>
      <c r="H101" s="87">
        <v>1248.78</v>
      </c>
      <c r="I101" s="87">
        <v>1248.78</v>
      </c>
      <c r="J101" s="109">
        <f t="shared" si="12"/>
        <v>1</v>
      </c>
      <c r="K101" s="84" t="s">
        <v>22</v>
      </c>
      <c r="L101" s="110" t="s">
        <v>341</v>
      </c>
      <c r="M101" s="84">
        <v>18911301280</v>
      </c>
      <c r="N101" s="144" t="s">
        <v>400</v>
      </c>
      <c r="O101" s="117" t="s">
        <v>110</v>
      </c>
    </row>
    <row r="102" s="63" customFormat="1" ht="33" customHeight="1" spans="1:15">
      <c r="A102" s="91" t="s">
        <v>401</v>
      </c>
      <c r="B102" s="92"/>
      <c r="C102" s="91" t="s">
        <v>402</v>
      </c>
      <c r="D102" s="93" t="s">
        <v>403</v>
      </c>
      <c r="E102" s="91">
        <v>61.26</v>
      </c>
      <c r="F102" s="91">
        <v>42</v>
      </c>
      <c r="G102" s="94">
        <f t="shared" si="10"/>
        <v>2572.92</v>
      </c>
      <c r="H102" s="94">
        <f>G102*0.6</f>
        <v>1543.752</v>
      </c>
      <c r="I102" s="94">
        <v>1543.75</v>
      </c>
      <c r="J102" s="113">
        <f t="shared" si="12"/>
        <v>0.99999870445512</v>
      </c>
      <c r="K102" s="91" t="s">
        <v>22</v>
      </c>
      <c r="L102" s="123" t="s">
        <v>88</v>
      </c>
      <c r="M102" s="91" t="s">
        <v>404</v>
      </c>
      <c r="N102" s="140" t="s">
        <v>405</v>
      </c>
      <c r="O102" s="141"/>
    </row>
    <row r="103" s="62" customFormat="1" ht="28" customHeight="1" spans="1:15">
      <c r="A103" s="84" t="s">
        <v>406</v>
      </c>
      <c r="B103" s="84" t="s">
        <v>26</v>
      </c>
      <c r="C103" s="84" t="s">
        <v>407</v>
      </c>
      <c r="D103" s="86" t="s">
        <v>408</v>
      </c>
      <c r="E103" s="84">
        <v>63.86</v>
      </c>
      <c r="F103" s="84">
        <v>42</v>
      </c>
      <c r="G103" s="87">
        <f t="shared" ref="G103:G111" si="13">F103*E103</f>
        <v>2682.12</v>
      </c>
      <c r="H103" s="87">
        <f t="shared" si="11"/>
        <v>2682.12</v>
      </c>
      <c r="I103" s="87">
        <v>2682.12</v>
      </c>
      <c r="J103" s="109">
        <f t="shared" si="12"/>
        <v>1</v>
      </c>
      <c r="K103" s="84" t="s">
        <v>22</v>
      </c>
      <c r="L103" s="110" t="s">
        <v>208</v>
      </c>
      <c r="M103" s="84">
        <v>15201227991</v>
      </c>
      <c r="O103" s="111"/>
    </row>
    <row r="104" s="63" customFormat="1" ht="22" customHeight="1" spans="1:15">
      <c r="A104" s="91" t="s">
        <v>409</v>
      </c>
      <c r="B104" s="92"/>
      <c r="C104" s="91" t="s">
        <v>410</v>
      </c>
      <c r="D104" s="93" t="s">
        <v>411</v>
      </c>
      <c r="E104" s="91">
        <v>50.97</v>
      </c>
      <c r="F104" s="91">
        <v>42</v>
      </c>
      <c r="G104" s="94">
        <f t="shared" si="13"/>
        <v>2140.74</v>
      </c>
      <c r="H104" s="94">
        <v>1285</v>
      </c>
      <c r="I104" s="94">
        <v>1285</v>
      </c>
      <c r="J104" s="113">
        <f t="shared" si="12"/>
        <v>1</v>
      </c>
      <c r="K104" s="91" t="s">
        <v>22</v>
      </c>
      <c r="L104" s="123" t="s">
        <v>185</v>
      </c>
      <c r="M104" s="91" t="s">
        <v>412</v>
      </c>
      <c r="N104" s="115" t="s">
        <v>413</v>
      </c>
      <c r="O104" s="141"/>
    </row>
    <row r="105" s="62" customFormat="1" ht="28" customHeight="1" spans="1:15">
      <c r="A105" s="84" t="s">
        <v>414</v>
      </c>
      <c r="B105" s="90"/>
      <c r="C105" s="84" t="s">
        <v>415</v>
      </c>
      <c r="D105" s="86" t="s">
        <v>416</v>
      </c>
      <c r="E105" s="84">
        <v>63.23</v>
      </c>
      <c r="F105" s="84">
        <v>42</v>
      </c>
      <c r="G105" s="87">
        <f t="shared" si="13"/>
        <v>2655.66</v>
      </c>
      <c r="H105" s="87">
        <v>2566.66</v>
      </c>
      <c r="I105" s="126">
        <v>2566.66</v>
      </c>
      <c r="J105" s="109">
        <f t="shared" si="12"/>
        <v>1</v>
      </c>
      <c r="K105" s="127" t="s">
        <v>22</v>
      </c>
      <c r="L105" s="110" t="s">
        <v>417</v>
      </c>
      <c r="M105" s="84">
        <v>18800109121</v>
      </c>
      <c r="N105" s="72" t="s">
        <v>418</v>
      </c>
      <c r="O105" s="117" t="s">
        <v>110</v>
      </c>
    </row>
    <row r="106" s="62" customFormat="1" ht="21" customHeight="1" spans="1:15">
      <c r="A106" s="84" t="s">
        <v>419</v>
      </c>
      <c r="B106" s="84" t="s">
        <v>26</v>
      </c>
      <c r="C106" s="84" t="s">
        <v>420</v>
      </c>
      <c r="D106" s="86" t="s">
        <v>421</v>
      </c>
      <c r="E106" s="84">
        <v>38.87</v>
      </c>
      <c r="F106" s="84">
        <v>42</v>
      </c>
      <c r="G106" s="87">
        <f t="shared" si="13"/>
        <v>1632.54</v>
      </c>
      <c r="H106" s="87">
        <f t="shared" si="11"/>
        <v>1632.54</v>
      </c>
      <c r="I106" s="90">
        <v>1632.54</v>
      </c>
      <c r="J106" s="109">
        <f t="shared" si="12"/>
        <v>1</v>
      </c>
      <c r="K106" s="84" t="s">
        <v>22</v>
      </c>
      <c r="L106" s="110" t="s">
        <v>49</v>
      </c>
      <c r="M106" s="84">
        <v>13911073207</v>
      </c>
      <c r="O106" s="111"/>
    </row>
    <row r="107" s="62" customFormat="1" ht="27" customHeight="1" spans="1:15">
      <c r="A107" s="84" t="s">
        <v>422</v>
      </c>
      <c r="B107" s="84" t="s">
        <v>26</v>
      </c>
      <c r="C107" s="84" t="s">
        <v>423</v>
      </c>
      <c r="D107" s="86" t="s">
        <v>421</v>
      </c>
      <c r="E107" s="84">
        <v>39.87</v>
      </c>
      <c r="F107" s="84">
        <v>43</v>
      </c>
      <c r="G107" s="87">
        <f t="shared" si="13"/>
        <v>1714.41</v>
      </c>
      <c r="H107" s="87">
        <f t="shared" si="11"/>
        <v>1714.41</v>
      </c>
      <c r="I107" s="90">
        <v>1633.54</v>
      </c>
      <c r="J107" s="109">
        <f t="shared" si="12"/>
        <v>0.952829253212475</v>
      </c>
      <c r="K107" s="84" t="s">
        <v>22</v>
      </c>
      <c r="L107" s="110" t="s">
        <v>170</v>
      </c>
      <c r="M107" s="84">
        <v>13911073208</v>
      </c>
      <c r="O107" s="111"/>
    </row>
    <row r="108" s="62" customFormat="1" customHeight="1" spans="1:15">
      <c r="A108" s="84" t="s">
        <v>424</v>
      </c>
      <c r="B108" s="84"/>
      <c r="C108" s="84" t="s">
        <v>425</v>
      </c>
      <c r="D108" s="86" t="s">
        <v>426</v>
      </c>
      <c r="E108" s="84">
        <v>40.63</v>
      </c>
      <c r="F108" s="84">
        <v>42</v>
      </c>
      <c r="G108" s="87">
        <f t="shared" si="13"/>
        <v>1706.46</v>
      </c>
      <c r="H108" s="87">
        <f t="shared" si="11"/>
        <v>1706.46</v>
      </c>
      <c r="I108" s="85">
        <v>1706.46</v>
      </c>
      <c r="J108" s="109">
        <f t="shared" si="12"/>
        <v>1</v>
      </c>
      <c r="K108" s="84" t="s">
        <v>22</v>
      </c>
      <c r="L108" s="110" t="s">
        <v>23</v>
      </c>
      <c r="M108" s="84">
        <v>13717675072</v>
      </c>
      <c r="N108" s="72" t="s">
        <v>133</v>
      </c>
      <c r="O108" s="111"/>
    </row>
    <row r="109" s="62" customFormat="1" ht="30" customHeight="1" spans="1:15">
      <c r="A109" s="84" t="s">
        <v>427</v>
      </c>
      <c r="B109" s="85">
        <v>1633.8</v>
      </c>
      <c r="C109" s="84" t="s">
        <v>428</v>
      </c>
      <c r="D109" s="86" t="s">
        <v>429</v>
      </c>
      <c r="E109" s="84">
        <v>38.9</v>
      </c>
      <c r="F109" s="84">
        <v>42</v>
      </c>
      <c r="G109" s="87">
        <f t="shared" si="13"/>
        <v>1633.8</v>
      </c>
      <c r="H109" s="87">
        <f t="shared" si="11"/>
        <v>1633.8</v>
      </c>
      <c r="I109" s="87">
        <v>1633.8</v>
      </c>
      <c r="J109" s="109">
        <f t="shared" si="12"/>
        <v>1</v>
      </c>
      <c r="K109" s="84" t="s">
        <v>22</v>
      </c>
      <c r="L109" s="110" t="s">
        <v>88</v>
      </c>
      <c r="M109" s="84">
        <v>13911597950</v>
      </c>
      <c r="N109" s="72" t="s">
        <v>430</v>
      </c>
      <c r="O109" s="117"/>
    </row>
    <row r="110" s="62" customFormat="1" customHeight="1" spans="1:15">
      <c r="A110" s="84" t="s">
        <v>431</v>
      </c>
      <c r="B110" s="84" t="s">
        <v>26</v>
      </c>
      <c r="C110" s="84" t="s">
        <v>432</v>
      </c>
      <c r="D110" s="86" t="s">
        <v>433</v>
      </c>
      <c r="E110" s="84">
        <v>57.94</v>
      </c>
      <c r="F110" s="84">
        <v>42</v>
      </c>
      <c r="G110" s="87">
        <f t="shared" si="13"/>
        <v>2433.48</v>
      </c>
      <c r="H110" s="87">
        <f t="shared" si="11"/>
        <v>2433.48</v>
      </c>
      <c r="I110" s="87">
        <v>2433.48</v>
      </c>
      <c r="J110" s="109">
        <f t="shared" si="12"/>
        <v>1</v>
      </c>
      <c r="K110" s="84" t="s">
        <v>22</v>
      </c>
      <c r="L110" s="110" t="s">
        <v>170</v>
      </c>
      <c r="M110" s="84">
        <v>18601211800</v>
      </c>
      <c r="O110" s="111"/>
    </row>
    <row r="111" s="66" customFormat="1" customHeight="1" spans="1:15">
      <c r="A111" s="84" t="s">
        <v>434</v>
      </c>
      <c r="B111" s="84" t="s">
        <v>39</v>
      </c>
      <c r="C111" s="84" t="s">
        <v>435</v>
      </c>
      <c r="D111" s="89" t="s">
        <v>33</v>
      </c>
      <c r="E111" s="84">
        <v>53.15</v>
      </c>
      <c r="F111" s="84">
        <v>42</v>
      </c>
      <c r="G111" s="87">
        <f t="shared" si="13"/>
        <v>2232.3</v>
      </c>
      <c r="H111" s="87">
        <f t="shared" si="11"/>
        <v>2232.3</v>
      </c>
      <c r="I111" s="87">
        <v>2232.3</v>
      </c>
      <c r="J111" s="109">
        <f t="shared" si="12"/>
        <v>1</v>
      </c>
      <c r="K111" s="84" t="s">
        <v>22</v>
      </c>
      <c r="L111" s="110" t="s">
        <v>323</v>
      </c>
      <c r="M111" s="84"/>
      <c r="O111" s="111"/>
    </row>
    <row r="112" s="61" customFormat="1" customHeight="1" spans="1:13">
      <c r="A112" s="88" t="s">
        <v>436</v>
      </c>
      <c r="B112" s="81" t="s">
        <v>17</v>
      </c>
      <c r="C112" s="81" t="s">
        <v>437</v>
      </c>
      <c r="D112" s="82" t="s">
        <v>33</v>
      </c>
      <c r="E112" s="81">
        <v>77.94</v>
      </c>
      <c r="F112" s="81"/>
      <c r="G112" s="81"/>
      <c r="H112" s="83"/>
      <c r="I112" s="83"/>
      <c r="J112" s="112"/>
      <c r="K112" s="81"/>
      <c r="L112" s="106"/>
      <c r="M112" s="81"/>
    </row>
    <row r="113" s="62" customFormat="1" customHeight="1" spans="1:15">
      <c r="A113" s="84" t="s">
        <v>438</v>
      </c>
      <c r="B113" s="90" t="s">
        <v>26</v>
      </c>
      <c r="C113" s="84" t="s">
        <v>439</v>
      </c>
      <c r="D113" s="86" t="s">
        <v>440</v>
      </c>
      <c r="E113" s="84">
        <v>48.87</v>
      </c>
      <c r="F113" s="84">
        <v>42</v>
      </c>
      <c r="G113" s="87">
        <f t="shared" ref="G113:G118" si="14">F113*E113</f>
        <v>2052.54</v>
      </c>
      <c r="H113" s="87">
        <f t="shared" si="11"/>
        <v>2052.54</v>
      </c>
      <c r="I113" s="85">
        <v>2052.54</v>
      </c>
      <c r="J113" s="109">
        <f t="shared" si="12"/>
        <v>1</v>
      </c>
      <c r="K113" s="84" t="s">
        <v>22</v>
      </c>
      <c r="L113" s="110" t="s">
        <v>212</v>
      </c>
      <c r="M113" s="84">
        <v>13811339594</v>
      </c>
      <c r="O113" s="111"/>
    </row>
    <row r="114" s="62" customFormat="1" customHeight="1" spans="1:15">
      <c r="A114" s="84" t="s">
        <v>441</v>
      </c>
      <c r="B114" s="84" t="s">
        <v>26</v>
      </c>
      <c r="C114" s="84" t="s">
        <v>442</v>
      </c>
      <c r="D114" s="86" t="s">
        <v>443</v>
      </c>
      <c r="E114" s="84">
        <v>43.61</v>
      </c>
      <c r="F114" s="84">
        <v>42</v>
      </c>
      <c r="G114" s="87">
        <f t="shared" si="14"/>
        <v>1831.62</v>
      </c>
      <c r="H114" s="87">
        <f t="shared" si="11"/>
        <v>1831.62</v>
      </c>
      <c r="I114" s="87">
        <v>1831.62</v>
      </c>
      <c r="J114" s="109">
        <f t="shared" si="12"/>
        <v>1</v>
      </c>
      <c r="K114" s="84" t="s">
        <v>22</v>
      </c>
      <c r="L114" s="110" t="s">
        <v>49</v>
      </c>
      <c r="M114" s="84">
        <v>15175317033</v>
      </c>
      <c r="O114" s="111"/>
    </row>
    <row r="115" s="62" customFormat="1" customHeight="1" spans="1:15">
      <c r="A115" s="84" t="s">
        <v>444</v>
      </c>
      <c r="B115" s="84" t="s">
        <v>26</v>
      </c>
      <c r="C115" s="84" t="s">
        <v>445</v>
      </c>
      <c r="D115" s="86" t="s">
        <v>446</v>
      </c>
      <c r="E115" s="84">
        <v>44</v>
      </c>
      <c r="F115" s="84">
        <v>42</v>
      </c>
      <c r="G115" s="87">
        <f t="shared" si="14"/>
        <v>1848</v>
      </c>
      <c r="H115" s="87">
        <f t="shared" si="11"/>
        <v>1848</v>
      </c>
      <c r="I115" s="126">
        <v>1848</v>
      </c>
      <c r="J115" s="109">
        <f t="shared" si="12"/>
        <v>1</v>
      </c>
      <c r="K115" s="127" t="s">
        <v>22</v>
      </c>
      <c r="L115" s="108" t="s">
        <v>49</v>
      </c>
      <c r="M115" s="84">
        <v>18513782221</v>
      </c>
      <c r="O115" s="111"/>
    </row>
    <row r="116" s="62" customFormat="1" customHeight="1" spans="1:15">
      <c r="A116" s="84" t="s">
        <v>447</v>
      </c>
      <c r="B116" s="84" t="s">
        <v>26</v>
      </c>
      <c r="C116" s="84" t="s">
        <v>448</v>
      </c>
      <c r="D116" s="86" t="s">
        <v>449</v>
      </c>
      <c r="E116" s="84">
        <v>49.31</v>
      </c>
      <c r="F116" s="84">
        <v>42</v>
      </c>
      <c r="G116" s="87">
        <f t="shared" si="14"/>
        <v>2071.02</v>
      </c>
      <c r="H116" s="87">
        <f t="shared" si="11"/>
        <v>2071.02</v>
      </c>
      <c r="I116" s="126">
        <v>2071.02</v>
      </c>
      <c r="J116" s="109">
        <f t="shared" si="12"/>
        <v>1</v>
      </c>
      <c r="K116" s="127" t="s">
        <v>22</v>
      </c>
      <c r="L116" s="108" t="s">
        <v>114</v>
      </c>
      <c r="M116" s="84">
        <v>13552829916</v>
      </c>
      <c r="O116" s="111"/>
    </row>
    <row r="117" s="64" customFormat="1" ht="21" customHeight="1" spans="1:15">
      <c r="A117" s="95" t="s">
        <v>450</v>
      </c>
      <c r="B117" s="96">
        <v>3302.88</v>
      </c>
      <c r="C117" s="95" t="s">
        <v>451</v>
      </c>
      <c r="D117" s="98" t="s">
        <v>452</v>
      </c>
      <c r="E117" s="95">
        <v>78.64</v>
      </c>
      <c r="F117" s="95">
        <v>42</v>
      </c>
      <c r="G117" s="100">
        <f t="shared" si="14"/>
        <v>3302.88</v>
      </c>
      <c r="H117" s="99">
        <v>1981.73</v>
      </c>
      <c r="I117" s="99"/>
      <c r="J117" s="118">
        <f t="shared" si="12"/>
        <v>0</v>
      </c>
      <c r="K117" s="95"/>
      <c r="L117" s="119"/>
      <c r="M117" s="95">
        <v>13683353054</v>
      </c>
      <c r="N117" s="130" t="s">
        <v>363</v>
      </c>
      <c r="O117" s="121" t="s">
        <v>110</v>
      </c>
    </row>
    <row r="118" s="64" customFormat="1" ht="20" customHeight="1" spans="1:15">
      <c r="A118" s="95" t="s">
        <v>453</v>
      </c>
      <c r="B118" s="96">
        <v>2252.04</v>
      </c>
      <c r="C118" s="95" t="s">
        <v>454</v>
      </c>
      <c r="D118" s="98" t="s">
        <v>455</v>
      </c>
      <c r="E118" s="95">
        <v>53.62</v>
      </c>
      <c r="F118" s="95">
        <v>42</v>
      </c>
      <c r="G118" s="100">
        <f t="shared" si="14"/>
        <v>2252.04</v>
      </c>
      <c r="H118" s="99">
        <f t="shared" si="11"/>
        <v>2252.04</v>
      </c>
      <c r="I118" s="99"/>
      <c r="J118" s="118">
        <f t="shared" si="12"/>
        <v>0</v>
      </c>
      <c r="K118" s="95"/>
      <c r="L118" s="119"/>
      <c r="M118" s="95">
        <v>13439611278</v>
      </c>
      <c r="N118" s="120" t="s">
        <v>456</v>
      </c>
      <c r="O118" s="121" t="s">
        <v>110</v>
      </c>
    </row>
    <row r="119" s="62" customFormat="1" customHeight="1" spans="1:15">
      <c r="A119" s="84" t="s">
        <v>457</v>
      </c>
      <c r="B119" s="84"/>
      <c r="C119" s="84" t="s">
        <v>458</v>
      </c>
      <c r="D119" s="86" t="s">
        <v>459</v>
      </c>
      <c r="E119" s="84">
        <v>58.45</v>
      </c>
      <c r="F119" s="84">
        <v>42</v>
      </c>
      <c r="G119" s="87">
        <f t="shared" ref="G119:G123" si="15">F119*E119</f>
        <v>2454.9</v>
      </c>
      <c r="H119" s="87">
        <f t="shared" si="11"/>
        <v>2454.9</v>
      </c>
      <c r="I119" s="87">
        <v>2454.9</v>
      </c>
      <c r="J119" s="109">
        <f t="shared" si="12"/>
        <v>1</v>
      </c>
      <c r="K119" s="84" t="s">
        <v>144</v>
      </c>
      <c r="L119" s="110" t="s">
        <v>323</v>
      </c>
      <c r="M119" s="84">
        <v>15810451205</v>
      </c>
      <c r="O119" s="111"/>
    </row>
    <row r="120" s="64" customFormat="1" ht="24" customHeight="1" spans="1:15">
      <c r="A120" s="95" t="s">
        <v>460</v>
      </c>
      <c r="B120" s="96">
        <v>1648.08</v>
      </c>
      <c r="C120" s="95" t="s">
        <v>461</v>
      </c>
      <c r="D120" s="98" t="s">
        <v>462</v>
      </c>
      <c r="E120" s="95">
        <v>39.24</v>
      </c>
      <c r="F120" s="95">
        <v>42</v>
      </c>
      <c r="G120" s="100">
        <f t="shared" si="15"/>
        <v>1648.08</v>
      </c>
      <c r="H120" s="99">
        <f>G120*0.6</f>
        <v>988.848</v>
      </c>
      <c r="I120" s="99"/>
      <c r="J120" s="118">
        <f t="shared" si="12"/>
        <v>0</v>
      </c>
      <c r="K120" s="95"/>
      <c r="L120" s="119"/>
      <c r="M120" s="95">
        <v>18611982010</v>
      </c>
      <c r="N120" s="130" t="s">
        <v>463</v>
      </c>
      <c r="O120" s="121" t="s">
        <v>110</v>
      </c>
    </row>
    <row r="121" s="64" customFormat="1" customHeight="1" spans="1:15">
      <c r="A121" s="95" t="s">
        <v>464</v>
      </c>
      <c r="B121" s="96">
        <v>1721.58</v>
      </c>
      <c r="C121" s="95" t="s">
        <v>465</v>
      </c>
      <c r="D121" s="98" t="s">
        <v>466</v>
      </c>
      <c r="E121" s="95">
        <v>40.99</v>
      </c>
      <c r="F121" s="95">
        <v>42</v>
      </c>
      <c r="G121" s="100">
        <f t="shared" si="15"/>
        <v>1721.58</v>
      </c>
      <c r="H121" s="99">
        <f>G121*0.6</f>
        <v>1032.948</v>
      </c>
      <c r="I121" s="99"/>
      <c r="J121" s="118">
        <f t="shared" si="12"/>
        <v>0</v>
      </c>
      <c r="K121" s="95"/>
      <c r="L121" s="119"/>
      <c r="M121" s="95">
        <v>13311356780</v>
      </c>
      <c r="N121" s="130" t="s">
        <v>467</v>
      </c>
      <c r="O121" s="121" t="s">
        <v>110</v>
      </c>
    </row>
    <row r="122" s="62" customFormat="1" customHeight="1" spans="1:15">
      <c r="A122" s="84" t="s">
        <v>468</v>
      </c>
      <c r="B122" s="84" t="s">
        <v>26</v>
      </c>
      <c r="C122" s="84" t="s">
        <v>469</v>
      </c>
      <c r="D122" s="86" t="s">
        <v>470</v>
      </c>
      <c r="E122" s="84">
        <v>43.59</v>
      </c>
      <c r="F122" s="84">
        <v>42</v>
      </c>
      <c r="G122" s="87">
        <f t="shared" si="15"/>
        <v>1830.78</v>
      </c>
      <c r="H122" s="87">
        <f t="shared" si="11"/>
        <v>1830.78</v>
      </c>
      <c r="I122" s="87">
        <v>1831</v>
      </c>
      <c r="J122" s="109">
        <f t="shared" si="12"/>
        <v>1.00012016736036</v>
      </c>
      <c r="K122" s="84" t="s">
        <v>22</v>
      </c>
      <c r="L122" s="110" t="s">
        <v>114</v>
      </c>
      <c r="M122" s="84">
        <v>18211096198</v>
      </c>
      <c r="O122" s="111"/>
    </row>
    <row r="123" s="62" customFormat="1" customHeight="1" spans="1:15">
      <c r="A123" s="84" t="s">
        <v>471</v>
      </c>
      <c r="B123" s="90"/>
      <c r="C123" s="84" t="s">
        <v>472</v>
      </c>
      <c r="D123" s="86" t="s">
        <v>473</v>
      </c>
      <c r="E123" s="84">
        <v>48.85</v>
      </c>
      <c r="F123" s="84">
        <v>42</v>
      </c>
      <c r="G123" s="87">
        <f t="shared" si="15"/>
        <v>2051.7</v>
      </c>
      <c r="H123" s="87">
        <f t="shared" si="11"/>
        <v>2051.7</v>
      </c>
      <c r="I123" s="85">
        <v>2051.7</v>
      </c>
      <c r="J123" s="109">
        <f t="shared" si="12"/>
        <v>1</v>
      </c>
      <c r="K123" s="84" t="s">
        <v>22</v>
      </c>
      <c r="L123" s="110" t="s">
        <v>474</v>
      </c>
      <c r="M123" s="84">
        <v>18511092188</v>
      </c>
      <c r="N123" s="72" t="s">
        <v>133</v>
      </c>
      <c r="O123" s="111"/>
    </row>
    <row r="124" s="61" customFormat="1" customHeight="1" spans="1:13">
      <c r="A124" s="88" t="s">
        <v>475</v>
      </c>
      <c r="B124" s="81" t="s">
        <v>17</v>
      </c>
      <c r="C124" s="81" t="s">
        <v>476</v>
      </c>
      <c r="D124" s="82" t="s">
        <v>33</v>
      </c>
      <c r="E124" s="81">
        <v>77.9</v>
      </c>
      <c r="F124" s="81"/>
      <c r="G124" s="81"/>
      <c r="H124" s="83"/>
      <c r="I124" s="83"/>
      <c r="J124" s="112"/>
      <c r="K124" s="81"/>
      <c r="L124" s="106"/>
      <c r="M124" s="81"/>
    </row>
    <row r="125" s="64" customFormat="1" ht="20" customHeight="1" spans="1:15">
      <c r="A125" s="95" t="s">
        <v>477</v>
      </c>
      <c r="B125" s="96">
        <v>2231.04</v>
      </c>
      <c r="C125" s="95" t="s">
        <v>478</v>
      </c>
      <c r="D125" s="98" t="s">
        <v>479</v>
      </c>
      <c r="E125" s="95">
        <v>53.12</v>
      </c>
      <c r="F125" s="95">
        <v>42</v>
      </c>
      <c r="G125" s="100">
        <f>F125*E125</f>
        <v>2231.04</v>
      </c>
      <c r="H125" s="99">
        <f>G125*0.6</f>
        <v>1338.624</v>
      </c>
      <c r="I125" s="99"/>
      <c r="J125" s="118">
        <f t="shared" si="12"/>
        <v>0</v>
      </c>
      <c r="K125" s="95"/>
      <c r="L125" s="119"/>
      <c r="M125" s="95" t="s">
        <v>480</v>
      </c>
      <c r="N125" s="130" t="s">
        <v>481</v>
      </c>
      <c r="O125" s="121"/>
    </row>
    <row r="126" s="62" customFormat="1" customHeight="1" spans="1:15">
      <c r="A126" s="84" t="s">
        <v>482</v>
      </c>
      <c r="B126" s="84" t="s">
        <v>26</v>
      </c>
      <c r="C126" s="84" t="s">
        <v>483</v>
      </c>
      <c r="D126" s="86" t="s">
        <v>484</v>
      </c>
      <c r="E126" s="84">
        <v>57.9</v>
      </c>
      <c r="F126" s="84">
        <v>42</v>
      </c>
      <c r="G126" s="87">
        <f t="shared" ref="G126:G134" si="16">F126*E126</f>
        <v>2431.8</v>
      </c>
      <c r="H126" s="87">
        <f t="shared" si="11"/>
        <v>2431.8</v>
      </c>
      <c r="I126" s="126">
        <v>2431.8</v>
      </c>
      <c r="J126" s="109">
        <f t="shared" si="12"/>
        <v>1</v>
      </c>
      <c r="K126" s="127" t="s">
        <v>29</v>
      </c>
      <c r="L126" s="110" t="s">
        <v>159</v>
      </c>
      <c r="M126" s="84">
        <v>13124708251</v>
      </c>
      <c r="O126" s="111"/>
    </row>
    <row r="127" s="63" customFormat="1" customHeight="1" spans="1:13">
      <c r="A127" s="91" t="s">
        <v>485</v>
      </c>
      <c r="B127" s="91" t="s">
        <v>26</v>
      </c>
      <c r="C127" s="91" t="s">
        <v>486</v>
      </c>
      <c r="D127" s="93" t="s">
        <v>487</v>
      </c>
      <c r="E127" s="91">
        <v>38.87</v>
      </c>
      <c r="F127" s="91">
        <v>42</v>
      </c>
      <c r="G127" s="94">
        <f t="shared" si="16"/>
        <v>1632.54</v>
      </c>
      <c r="H127" s="94">
        <v>979.52</v>
      </c>
      <c r="I127" s="94">
        <v>979.5</v>
      </c>
      <c r="J127" s="113">
        <f t="shared" si="12"/>
        <v>0.999979581836001</v>
      </c>
      <c r="K127" s="91" t="s">
        <v>22</v>
      </c>
      <c r="L127" s="123" t="s">
        <v>81</v>
      </c>
      <c r="M127" s="91">
        <v>18518239816</v>
      </c>
    </row>
    <row r="128" s="62" customFormat="1" ht="27" customHeight="1" spans="1:15">
      <c r="A128" s="84" t="s">
        <v>488</v>
      </c>
      <c r="B128" s="84"/>
      <c r="C128" s="84" t="s">
        <v>489</v>
      </c>
      <c r="D128" s="86" t="s">
        <v>490</v>
      </c>
      <c r="E128" s="84">
        <v>40.6</v>
      </c>
      <c r="F128" s="84">
        <v>42</v>
      </c>
      <c r="G128" s="87">
        <f t="shared" si="16"/>
        <v>1705.2</v>
      </c>
      <c r="H128" s="87">
        <f t="shared" si="11"/>
        <v>1705.2</v>
      </c>
      <c r="I128" s="87">
        <v>1705.2</v>
      </c>
      <c r="J128" s="109">
        <f t="shared" si="12"/>
        <v>1</v>
      </c>
      <c r="K128" s="84" t="s">
        <v>22</v>
      </c>
      <c r="L128" s="110" t="s">
        <v>284</v>
      </c>
      <c r="M128" s="84">
        <v>13811950133</v>
      </c>
      <c r="N128" s="72" t="s">
        <v>133</v>
      </c>
      <c r="O128" s="117"/>
    </row>
    <row r="129" s="67" customFormat="1" customHeight="1" spans="1:13">
      <c r="A129" s="88" t="s">
        <v>491</v>
      </c>
      <c r="B129" s="81" t="s">
        <v>17</v>
      </c>
      <c r="C129" s="81" t="s">
        <v>492</v>
      </c>
      <c r="D129" s="82" t="s">
        <v>493</v>
      </c>
      <c r="E129" s="81" t="s">
        <v>494</v>
      </c>
      <c r="F129" s="88"/>
      <c r="G129" s="88"/>
      <c r="H129" s="133"/>
      <c r="I129" s="133"/>
      <c r="J129" s="112"/>
      <c r="K129" s="88"/>
      <c r="L129" s="136"/>
      <c r="M129" s="88"/>
    </row>
    <row r="130" s="64" customFormat="1" customHeight="1" spans="1:15">
      <c r="A130" s="95" t="s">
        <v>495</v>
      </c>
      <c r="B130" s="101"/>
      <c r="C130" s="95" t="s">
        <v>496</v>
      </c>
      <c r="D130" s="98" t="s">
        <v>497</v>
      </c>
      <c r="E130" s="95">
        <v>30.27</v>
      </c>
      <c r="F130" s="95">
        <v>42</v>
      </c>
      <c r="G130" s="100">
        <f>F130*E130</f>
        <v>1271.34</v>
      </c>
      <c r="H130" s="99">
        <f>G130*0.6</f>
        <v>762.804</v>
      </c>
      <c r="I130" s="137"/>
      <c r="J130" s="118">
        <f t="shared" si="12"/>
        <v>0</v>
      </c>
      <c r="K130" s="138"/>
      <c r="L130" s="119"/>
      <c r="M130" s="95">
        <v>13605205090</v>
      </c>
      <c r="N130" s="122" t="s">
        <v>498</v>
      </c>
      <c r="O130" s="121" t="s">
        <v>110</v>
      </c>
    </row>
    <row r="131" s="62" customFormat="1" customHeight="1" spans="1:15">
      <c r="A131" s="84" t="s">
        <v>499</v>
      </c>
      <c r="B131" s="84" t="s">
        <v>26</v>
      </c>
      <c r="C131" s="84" t="s">
        <v>500</v>
      </c>
      <c r="D131" s="86" t="s">
        <v>501</v>
      </c>
      <c r="E131" s="84">
        <v>34.33</v>
      </c>
      <c r="F131" s="84">
        <v>42</v>
      </c>
      <c r="G131" s="87">
        <f t="shared" si="16"/>
        <v>1441.86</v>
      </c>
      <c r="H131" s="87">
        <f t="shared" si="11"/>
        <v>1441.86</v>
      </c>
      <c r="I131" s="87">
        <v>1441.86</v>
      </c>
      <c r="J131" s="109">
        <f t="shared" si="12"/>
        <v>1</v>
      </c>
      <c r="K131" s="84" t="s">
        <v>22</v>
      </c>
      <c r="L131" s="110" t="s">
        <v>140</v>
      </c>
      <c r="M131" s="84">
        <v>17710170541</v>
      </c>
      <c r="O131" s="111"/>
    </row>
    <row r="132" s="62" customFormat="1" customHeight="1" spans="1:15">
      <c r="A132" s="84" t="s">
        <v>502</v>
      </c>
      <c r="B132" s="84" t="s">
        <v>26</v>
      </c>
      <c r="C132" s="84" t="s">
        <v>503</v>
      </c>
      <c r="D132" s="86" t="s">
        <v>504</v>
      </c>
      <c r="E132" s="84">
        <v>37.68</v>
      </c>
      <c r="F132" s="84">
        <v>42</v>
      </c>
      <c r="G132" s="87">
        <f t="shared" si="16"/>
        <v>1582.56</v>
      </c>
      <c r="H132" s="87">
        <f t="shared" si="11"/>
        <v>1582.56</v>
      </c>
      <c r="I132" s="85">
        <v>1582.56</v>
      </c>
      <c r="J132" s="109">
        <f t="shared" si="12"/>
        <v>1</v>
      </c>
      <c r="K132" s="84" t="s">
        <v>22</v>
      </c>
      <c r="L132" s="110" t="s">
        <v>97</v>
      </c>
      <c r="M132" s="84">
        <v>18811131502</v>
      </c>
      <c r="O132" s="111"/>
    </row>
    <row r="133" s="62" customFormat="1" customHeight="1" spans="1:15">
      <c r="A133" s="84" t="s">
        <v>505</v>
      </c>
      <c r="B133" s="84" t="s">
        <v>26</v>
      </c>
      <c r="C133" s="84" t="s">
        <v>506</v>
      </c>
      <c r="D133" s="86" t="s">
        <v>507</v>
      </c>
      <c r="E133" s="84">
        <v>52.78</v>
      </c>
      <c r="F133" s="84">
        <v>42</v>
      </c>
      <c r="G133" s="87">
        <f t="shared" si="16"/>
        <v>2216.76</v>
      </c>
      <c r="H133" s="87">
        <f t="shared" ref="H133:H196" si="17">E133*F133</f>
        <v>2216.76</v>
      </c>
      <c r="I133" s="90">
        <v>2216.76</v>
      </c>
      <c r="J133" s="109">
        <f t="shared" si="12"/>
        <v>1</v>
      </c>
      <c r="K133" s="124" t="s">
        <v>22</v>
      </c>
      <c r="L133" s="108" t="s">
        <v>159</v>
      </c>
      <c r="M133" s="84">
        <v>13811996008</v>
      </c>
      <c r="O133" s="111"/>
    </row>
    <row r="134" s="68" customFormat="1" customHeight="1" spans="1:15">
      <c r="A134" s="95" t="s">
        <v>508</v>
      </c>
      <c r="B134" s="95" t="s">
        <v>509</v>
      </c>
      <c r="C134" s="95" t="s">
        <v>510</v>
      </c>
      <c r="D134" s="147" t="s">
        <v>33</v>
      </c>
      <c r="E134" s="95">
        <v>42.91</v>
      </c>
      <c r="F134" s="95">
        <v>42</v>
      </c>
      <c r="G134" s="100">
        <f t="shared" si="16"/>
        <v>1802.22</v>
      </c>
      <c r="H134" s="99">
        <f t="shared" si="17"/>
        <v>1802.22</v>
      </c>
      <c r="I134" s="99"/>
      <c r="J134" s="118">
        <f t="shared" ref="J134:J197" si="18">I134/H134</f>
        <v>0</v>
      </c>
      <c r="K134" s="95"/>
      <c r="L134" s="119"/>
      <c r="M134" s="95" t="s">
        <v>511</v>
      </c>
      <c r="N134" s="130" t="s">
        <v>512</v>
      </c>
      <c r="O134" s="101" t="s">
        <v>110</v>
      </c>
    </row>
    <row r="135" s="62" customFormat="1" customHeight="1" spans="1:15">
      <c r="A135" s="84" t="s">
        <v>513</v>
      </c>
      <c r="B135" s="84" t="s">
        <v>26</v>
      </c>
      <c r="C135" s="84" t="s">
        <v>514</v>
      </c>
      <c r="D135" s="86" t="s">
        <v>515</v>
      </c>
      <c r="E135" s="84">
        <v>52.78</v>
      </c>
      <c r="F135" s="84">
        <v>42</v>
      </c>
      <c r="G135" s="87">
        <f t="shared" ref="G135:G140" si="19">F135*E135</f>
        <v>2216.76</v>
      </c>
      <c r="H135" s="87">
        <f t="shared" si="17"/>
        <v>2216.76</v>
      </c>
      <c r="I135" s="87">
        <v>2216.76</v>
      </c>
      <c r="J135" s="109">
        <f t="shared" si="18"/>
        <v>1</v>
      </c>
      <c r="K135" s="84" t="s">
        <v>29</v>
      </c>
      <c r="L135" s="110" t="s">
        <v>208</v>
      </c>
      <c r="M135" s="84">
        <v>13194690461</v>
      </c>
      <c r="O135" s="111"/>
    </row>
    <row r="136" s="62" customFormat="1" customHeight="1" spans="1:15">
      <c r="A136" s="84" t="s">
        <v>516</v>
      </c>
      <c r="B136" s="84" t="s">
        <v>26</v>
      </c>
      <c r="C136" s="84" t="s">
        <v>517</v>
      </c>
      <c r="D136" s="86" t="s">
        <v>518</v>
      </c>
      <c r="E136" s="84">
        <v>37.68</v>
      </c>
      <c r="F136" s="84">
        <v>42</v>
      </c>
      <c r="G136" s="87">
        <f t="shared" si="19"/>
        <v>1582.56</v>
      </c>
      <c r="H136" s="87">
        <f t="shared" si="17"/>
        <v>1582.56</v>
      </c>
      <c r="I136" s="85">
        <v>1582.56</v>
      </c>
      <c r="J136" s="109">
        <f t="shared" si="18"/>
        <v>1</v>
      </c>
      <c r="K136" s="84" t="s">
        <v>22</v>
      </c>
      <c r="L136" s="110" t="s">
        <v>519</v>
      </c>
      <c r="M136" s="84">
        <v>18999948877</v>
      </c>
      <c r="O136" s="111"/>
    </row>
    <row r="137" s="64" customFormat="1" ht="24" customHeight="1" spans="1:15">
      <c r="A137" s="95" t="s">
        <v>520</v>
      </c>
      <c r="B137" s="96">
        <v>1653.12</v>
      </c>
      <c r="C137" s="95" t="s">
        <v>521</v>
      </c>
      <c r="D137" s="98" t="s">
        <v>522</v>
      </c>
      <c r="E137" s="95">
        <v>39.36</v>
      </c>
      <c r="F137" s="95">
        <v>42</v>
      </c>
      <c r="G137" s="100">
        <f t="shared" si="19"/>
        <v>1653.12</v>
      </c>
      <c r="H137" s="99">
        <f t="shared" si="17"/>
        <v>1653.12</v>
      </c>
      <c r="I137" s="99"/>
      <c r="J137" s="118">
        <f t="shared" si="18"/>
        <v>0</v>
      </c>
      <c r="K137" s="95"/>
      <c r="L137" s="119"/>
      <c r="M137" s="95">
        <v>13301172072</v>
      </c>
      <c r="N137" s="120" t="s">
        <v>523</v>
      </c>
      <c r="O137" s="121"/>
    </row>
    <row r="138" s="64" customFormat="1" ht="22" customHeight="1" spans="1:15">
      <c r="A138" s="95" t="s">
        <v>524</v>
      </c>
      <c r="B138" s="96">
        <v>1271.34</v>
      </c>
      <c r="C138" s="95" t="s">
        <v>525</v>
      </c>
      <c r="D138" s="98" t="s">
        <v>526</v>
      </c>
      <c r="E138" s="95">
        <v>30.27</v>
      </c>
      <c r="F138" s="95">
        <v>42</v>
      </c>
      <c r="G138" s="100">
        <f t="shared" si="19"/>
        <v>1271.34</v>
      </c>
      <c r="H138" s="99">
        <v>970</v>
      </c>
      <c r="I138" s="99"/>
      <c r="J138" s="118">
        <f t="shared" si="18"/>
        <v>0</v>
      </c>
      <c r="K138" s="95"/>
      <c r="L138" s="119"/>
      <c r="M138" s="95">
        <v>15801632028</v>
      </c>
      <c r="N138" s="122" t="s">
        <v>527</v>
      </c>
      <c r="O138" s="121"/>
    </row>
    <row r="139" s="62" customFormat="1" ht="22" customHeight="1" spans="1:15">
      <c r="A139" s="84" t="s">
        <v>528</v>
      </c>
      <c r="B139" s="90" t="s">
        <v>26</v>
      </c>
      <c r="C139" s="84" t="s">
        <v>529</v>
      </c>
      <c r="D139" s="86" t="s">
        <v>530</v>
      </c>
      <c r="E139" s="84">
        <v>34.33</v>
      </c>
      <c r="F139" s="84">
        <v>42</v>
      </c>
      <c r="G139" s="87">
        <f t="shared" si="19"/>
        <v>1441.86</v>
      </c>
      <c r="H139" s="87">
        <f t="shared" si="17"/>
        <v>1441.86</v>
      </c>
      <c r="I139" s="87">
        <v>1441.86</v>
      </c>
      <c r="J139" s="109">
        <f t="shared" si="18"/>
        <v>1</v>
      </c>
      <c r="K139" s="84" t="s">
        <v>22</v>
      </c>
      <c r="L139" s="110" t="s">
        <v>519</v>
      </c>
      <c r="M139" s="146"/>
      <c r="O139" s="111"/>
    </row>
    <row r="140" s="62" customFormat="1" customHeight="1" spans="1:15">
      <c r="A140" s="84" t="s">
        <v>531</v>
      </c>
      <c r="B140" s="84" t="s">
        <v>26</v>
      </c>
      <c r="C140" s="84" t="s">
        <v>532</v>
      </c>
      <c r="D140" s="86" t="s">
        <v>533</v>
      </c>
      <c r="E140" s="84">
        <v>47.04</v>
      </c>
      <c r="F140" s="84">
        <v>42</v>
      </c>
      <c r="G140" s="87">
        <f t="shared" si="19"/>
        <v>1975.68</v>
      </c>
      <c r="H140" s="87">
        <f t="shared" si="17"/>
        <v>1975.68</v>
      </c>
      <c r="I140" s="126">
        <v>1975.68</v>
      </c>
      <c r="J140" s="109">
        <f t="shared" si="18"/>
        <v>1</v>
      </c>
      <c r="K140" s="127" t="s">
        <v>22</v>
      </c>
      <c r="L140" s="108" t="s">
        <v>140</v>
      </c>
      <c r="M140" s="84">
        <v>13691279636</v>
      </c>
      <c r="O140" s="111"/>
    </row>
    <row r="141" s="61" customFormat="1" customHeight="1" spans="1:13">
      <c r="A141" s="88" t="s">
        <v>534</v>
      </c>
      <c r="B141" s="81" t="s">
        <v>17</v>
      </c>
      <c r="C141" s="81" t="s">
        <v>535</v>
      </c>
      <c r="D141" s="82" t="s">
        <v>33</v>
      </c>
      <c r="E141" s="81">
        <v>89.9</v>
      </c>
      <c r="F141" s="81"/>
      <c r="G141" s="81"/>
      <c r="H141" s="83"/>
      <c r="I141" s="83"/>
      <c r="J141" s="112"/>
      <c r="K141" s="81"/>
      <c r="L141" s="106"/>
      <c r="M141" s="81"/>
    </row>
    <row r="142" s="62" customFormat="1" ht="32" customHeight="1" spans="1:15">
      <c r="A142" s="84" t="s">
        <v>536</v>
      </c>
      <c r="B142" s="84"/>
      <c r="C142" s="84" t="s">
        <v>537</v>
      </c>
      <c r="D142" s="86" t="s">
        <v>538</v>
      </c>
      <c r="E142" s="84">
        <v>42.91</v>
      </c>
      <c r="F142" s="84">
        <v>42</v>
      </c>
      <c r="G142" s="87">
        <f t="shared" ref="G142:G149" si="20">F142*E142</f>
        <v>1802.22</v>
      </c>
      <c r="H142" s="87">
        <f t="shared" si="17"/>
        <v>1802.22</v>
      </c>
      <c r="I142" s="85">
        <v>1802.22</v>
      </c>
      <c r="J142" s="109">
        <f t="shared" si="18"/>
        <v>1</v>
      </c>
      <c r="K142" s="84" t="s">
        <v>22</v>
      </c>
      <c r="L142" s="110" t="s">
        <v>539</v>
      </c>
      <c r="M142" s="84">
        <v>13811072284</v>
      </c>
      <c r="N142" s="72" t="s">
        <v>540</v>
      </c>
      <c r="O142" s="117"/>
    </row>
    <row r="143" s="62" customFormat="1" customHeight="1" spans="1:15">
      <c r="A143" s="84" t="s">
        <v>541</v>
      </c>
      <c r="B143" s="90" t="s">
        <v>26</v>
      </c>
      <c r="C143" s="84" t="s">
        <v>542</v>
      </c>
      <c r="D143" s="86" t="s">
        <v>543</v>
      </c>
      <c r="E143" s="84">
        <v>52.78</v>
      </c>
      <c r="F143" s="84">
        <v>42</v>
      </c>
      <c r="G143" s="87">
        <f t="shared" si="20"/>
        <v>2216.76</v>
      </c>
      <c r="H143" s="87">
        <f t="shared" si="17"/>
        <v>2216.76</v>
      </c>
      <c r="I143" s="85">
        <v>2216.76</v>
      </c>
      <c r="J143" s="109">
        <f t="shared" si="18"/>
        <v>1</v>
      </c>
      <c r="K143" s="84" t="s">
        <v>22</v>
      </c>
      <c r="L143" s="110" t="s">
        <v>30</v>
      </c>
      <c r="M143" s="84">
        <v>13321133129</v>
      </c>
      <c r="O143" s="111"/>
    </row>
    <row r="144" s="64" customFormat="1" customHeight="1" spans="1:15">
      <c r="A144" s="95" t="s">
        <v>544</v>
      </c>
      <c r="B144" s="101"/>
      <c r="C144" s="95" t="s">
        <v>545</v>
      </c>
      <c r="D144" s="98" t="s">
        <v>546</v>
      </c>
      <c r="E144" s="95">
        <v>37.68</v>
      </c>
      <c r="F144" s="95">
        <v>42</v>
      </c>
      <c r="G144" s="100">
        <f t="shared" si="20"/>
        <v>1582.56</v>
      </c>
      <c r="H144" s="99">
        <v>949.54</v>
      </c>
      <c r="I144" s="137"/>
      <c r="J144" s="118">
        <f t="shared" si="18"/>
        <v>0</v>
      </c>
      <c r="K144" s="138"/>
      <c r="L144" s="119"/>
      <c r="M144" s="95">
        <v>13269823632</v>
      </c>
      <c r="N144" s="122" t="s">
        <v>547</v>
      </c>
      <c r="O144" s="121" t="s">
        <v>110</v>
      </c>
    </row>
    <row r="145" s="69" customFormat="1" ht="25" customHeight="1" spans="1:15">
      <c r="A145" s="148" t="s">
        <v>548</v>
      </c>
      <c r="B145" s="148"/>
      <c r="C145" s="148" t="s">
        <v>549</v>
      </c>
      <c r="D145" s="149" t="s">
        <v>550</v>
      </c>
      <c r="E145" s="148">
        <v>39.36</v>
      </c>
      <c r="F145" s="148">
        <v>42</v>
      </c>
      <c r="G145" s="150">
        <f t="shared" si="20"/>
        <v>1653.12</v>
      </c>
      <c r="H145" s="150">
        <f t="shared" si="17"/>
        <v>1653.12</v>
      </c>
      <c r="I145" s="150"/>
      <c r="J145" s="157">
        <f t="shared" si="18"/>
        <v>0</v>
      </c>
      <c r="K145" s="148"/>
      <c r="L145" s="158"/>
      <c r="M145" s="148" t="s">
        <v>551</v>
      </c>
      <c r="N145" s="159" t="s">
        <v>552</v>
      </c>
      <c r="O145" s="160"/>
    </row>
    <row r="146" s="62" customFormat="1" customHeight="1" spans="1:15">
      <c r="A146" s="84" t="s">
        <v>553</v>
      </c>
      <c r="B146" s="132" t="s">
        <v>26</v>
      </c>
      <c r="C146" s="84" t="s">
        <v>554</v>
      </c>
      <c r="D146" s="84" t="s">
        <v>555</v>
      </c>
      <c r="E146" s="84">
        <v>30.27</v>
      </c>
      <c r="F146" s="84">
        <v>42</v>
      </c>
      <c r="G146" s="87">
        <f t="shared" si="20"/>
        <v>1271.34</v>
      </c>
      <c r="H146" s="87">
        <f t="shared" si="17"/>
        <v>1271.34</v>
      </c>
      <c r="I146" s="87">
        <v>1271.34</v>
      </c>
      <c r="J146" s="109">
        <f t="shared" si="18"/>
        <v>1</v>
      </c>
      <c r="K146" s="86" t="s">
        <v>22</v>
      </c>
      <c r="L146" s="110" t="s">
        <v>114</v>
      </c>
      <c r="M146" s="84">
        <v>13683554608</v>
      </c>
      <c r="O146" s="111"/>
    </row>
    <row r="147" s="62" customFormat="1" customHeight="1" spans="1:15">
      <c r="A147" s="84" t="s">
        <v>556</v>
      </c>
      <c r="B147" s="132" t="s">
        <v>26</v>
      </c>
      <c r="C147" s="84" t="s">
        <v>557</v>
      </c>
      <c r="D147" s="86" t="s">
        <v>558</v>
      </c>
      <c r="E147" s="84">
        <v>34.33</v>
      </c>
      <c r="F147" s="84">
        <v>42</v>
      </c>
      <c r="G147" s="87">
        <f t="shared" si="20"/>
        <v>1441.86</v>
      </c>
      <c r="H147" s="87">
        <f t="shared" si="17"/>
        <v>1441.86</v>
      </c>
      <c r="I147" s="87">
        <v>1441.86</v>
      </c>
      <c r="J147" s="109">
        <f t="shared" si="18"/>
        <v>1</v>
      </c>
      <c r="K147" s="84" t="s">
        <v>22</v>
      </c>
      <c r="L147" s="110" t="s">
        <v>159</v>
      </c>
      <c r="M147" s="84">
        <v>13264288849</v>
      </c>
      <c r="O147" s="111"/>
    </row>
    <row r="148" s="62" customFormat="1" ht="22" customHeight="1" spans="1:15">
      <c r="A148" s="84" t="s">
        <v>559</v>
      </c>
      <c r="B148" s="90"/>
      <c r="C148" s="84" t="s">
        <v>560</v>
      </c>
      <c r="D148" s="86" t="s">
        <v>561</v>
      </c>
      <c r="E148" s="84">
        <v>37.68</v>
      </c>
      <c r="F148" s="84">
        <v>42</v>
      </c>
      <c r="G148" s="87">
        <f t="shared" si="20"/>
        <v>1582.56</v>
      </c>
      <c r="H148" s="87">
        <f t="shared" si="17"/>
        <v>1582.56</v>
      </c>
      <c r="I148" s="126">
        <v>1582.56</v>
      </c>
      <c r="J148" s="109">
        <f t="shared" si="18"/>
        <v>1</v>
      </c>
      <c r="K148" s="84" t="s">
        <v>22</v>
      </c>
      <c r="L148" s="108" t="s">
        <v>275</v>
      </c>
      <c r="M148" s="84">
        <v>13810445025</v>
      </c>
      <c r="N148" s="72"/>
      <c r="O148" s="111"/>
    </row>
    <row r="149" s="64" customFormat="1" customHeight="1" spans="1:15">
      <c r="A149" s="95" t="s">
        <v>562</v>
      </c>
      <c r="B149" s="96">
        <v>2216.76</v>
      </c>
      <c r="C149" s="95" t="s">
        <v>563</v>
      </c>
      <c r="D149" s="98" t="s">
        <v>564</v>
      </c>
      <c r="E149" s="95">
        <v>52.78</v>
      </c>
      <c r="F149" s="95">
        <v>42</v>
      </c>
      <c r="G149" s="100">
        <f t="shared" si="20"/>
        <v>2216.76</v>
      </c>
      <c r="H149" s="99">
        <f t="shared" si="17"/>
        <v>2216.76</v>
      </c>
      <c r="I149" s="95"/>
      <c r="J149" s="118">
        <f t="shared" si="18"/>
        <v>0</v>
      </c>
      <c r="K149" s="95"/>
      <c r="L149" s="119"/>
      <c r="M149" s="95">
        <v>13661000310</v>
      </c>
      <c r="N149" s="122" t="s">
        <v>565</v>
      </c>
      <c r="O149" s="121"/>
    </row>
    <row r="150" s="62" customFormat="1" customHeight="1" spans="1:15">
      <c r="A150" s="84" t="s">
        <v>566</v>
      </c>
      <c r="B150" s="85">
        <v>1802.22</v>
      </c>
      <c r="C150" s="84" t="s">
        <v>567</v>
      </c>
      <c r="D150" s="86" t="s">
        <v>568</v>
      </c>
      <c r="E150" s="84">
        <v>42.91</v>
      </c>
      <c r="F150" s="84">
        <v>42</v>
      </c>
      <c r="G150" s="87">
        <f t="shared" ref="G150:G153" si="21">F150*E150</f>
        <v>1802.22</v>
      </c>
      <c r="H150" s="87">
        <f t="shared" si="17"/>
        <v>1802.22</v>
      </c>
      <c r="I150" s="87">
        <v>1802.22</v>
      </c>
      <c r="J150" s="109">
        <f t="shared" si="18"/>
        <v>1</v>
      </c>
      <c r="K150" s="84" t="s">
        <v>22</v>
      </c>
      <c r="L150" s="110" t="s">
        <v>30</v>
      </c>
      <c r="M150" s="84">
        <v>15210626418</v>
      </c>
      <c r="O150" s="111"/>
    </row>
    <row r="151" s="62" customFormat="1" customHeight="1" spans="1:15">
      <c r="A151" s="84" t="s">
        <v>569</v>
      </c>
      <c r="B151" s="90"/>
      <c r="C151" s="84" t="s">
        <v>570</v>
      </c>
      <c r="D151" s="86" t="s">
        <v>571</v>
      </c>
      <c r="E151" s="84">
        <v>52.78</v>
      </c>
      <c r="F151" s="84">
        <v>42</v>
      </c>
      <c r="G151" s="87">
        <f t="shared" si="21"/>
        <v>2216.76</v>
      </c>
      <c r="H151" s="87">
        <f t="shared" si="17"/>
        <v>2216.76</v>
      </c>
      <c r="I151" s="85">
        <v>2216.76</v>
      </c>
      <c r="J151" s="109">
        <f t="shared" si="18"/>
        <v>1</v>
      </c>
      <c r="K151" s="84" t="s">
        <v>22</v>
      </c>
      <c r="L151" s="110" t="s">
        <v>57</v>
      </c>
      <c r="M151" s="84">
        <v>18910820729</v>
      </c>
      <c r="O151" s="111"/>
    </row>
    <row r="152" s="62" customFormat="1" customHeight="1" spans="1:15">
      <c r="A152" s="84" t="s">
        <v>572</v>
      </c>
      <c r="B152" s="84" t="s">
        <v>26</v>
      </c>
      <c r="C152" s="84" t="s">
        <v>573</v>
      </c>
      <c r="D152" s="86" t="s">
        <v>574</v>
      </c>
      <c r="E152" s="84">
        <v>37.68</v>
      </c>
      <c r="F152" s="84">
        <v>42</v>
      </c>
      <c r="G152" s="87">
        <f t="shared" si="21"/>
        <v>1582.56</v>
      </c>
      <c r="H152" s="87">
        <f t="shared" si="17"/>
        <v>1582.56</v>
      </c>
      <c r="I152" s="87">
        <v>1582.56</v>
      </c>
      <c r="J152" s="109">
        <f t="shared" si="18"/>
        <v>1</v>
      </c>
      <c r="K152" s="84" t="s">
        <v>29</v>
      </c>
      <c r="L152" s="110" t="s">
        <v>73</v>
      </c>
      <c r="M152" s="84">
        <v>18810282558</v>
      </c>
      <c r="O152" s="111"/>
    </row>
    <row r="153" s="69" customFormat="1" customHeight="1" spans="1:15">
      <c r="A153" s="148" t="s">
        <v>575</v>
      </c>
      <c r="B153" s="148" t="s">
        <v>509</v>
      </c>
      <c r="C153" s="148" t="s">
        <v>576</v>
      </c>
      <c r="D153" s="151" t="s">
        <v>33</v>
      </c>
      <c r="E153" s="148">
        <v>39.36</v>
      </c>
      <c r="F153" s="148">
        <v>42</v>
      </c>
      <c r="G153" s="150">
        <f t="shared" si="21"/>
        <v>1653.12</v>
      </c>
      <c r="H153" s="150">
        <v>1000</v>
      </c>
      <c r="I153" s="150"/>
      <c r="J153" s="157">
        <f t="shared" si="18"/>
        <v>0</v>
      </c>
      <c r="K153" s="148"/>
      <c r="L153" s="158"/>
      <c r="M153" s="148" t="s">
        <v>577</v>
      </c>
      <c r="N153" s="161">
        <v>1000</v>
      </c>
      <c r="O153" s="160"/>
    </row>
    <row r="154" s="62" customFormat="1" customHeight="1" spans="1:15">
      <c r="A154" s="84" t="s">
        <v>578</v>
      </c>
      <c r="B154" s="84" t="s">
        <v>26</v>
      </c>
      <c r="C154" s="84" t="s">
        <v>579</v>
      </c>
      <c r="D154" s="86" t="s">
        <v>580</v>
      </c>
      <c r="E154" s="84">
        <v>30.27</v>
      </c>
      <c r="F154" s="84">
        <v>42</v>
      </c>
      <c r="G154" s="87">
        <f t="shared" ref="G154:G158" si="22">F154*E154</f>
        <v>1271.34</v>
      </c>
      <c r="H154" s="87">
        <f t="shared" si="17"/>
        <v>1271.34</v>
      </c>
      <c r="I154" s="87">
        <v>1271.34</v>
      </c>
      <c r="J154" s="109">
        <f t="shared" si="18"/>
        <v>1</v>
      </c>
      <c r="K154" s="84" t="s">
        <v>22</v>
      </c>
      <c r="L154" s="110" t="s">
        <v>581</v>
      </c>
      <c r="M154" s="84">
        <v>13241086295</v>
      </c>
      <c r="O154" s="111"/>
    </row>
    <row r="155" s="62" customFormat="1" customHeight="1" spans="1:15">
      <c r="A155" s="84" t="s">
        <v>582</v>
      </c>
      <c r="B155" s="90" t="s">
        <v>26</v>
      </c>
      <c r="C155" s="84" t="s">
        <v>583</v>
      </c>
      <c r="D155" s="86" t="s">
        <v>584</v>
      </c>
      <c r="E155" s="84">
        <v>34.33</v>
      </c>
      <c r="F155" s="84">
        <v>42</v>
      </c>
      <c r="G155" s="87">
        <f t="shared" si="22"/>
        <v>1441.86</v>
      </c>
      <c r="H155" s="87">
        <f t="shared" si="17"/>
        <v>1441.86</v>
      </c>
      <c r="I155" s="87">
        <v>1441.86</v>
      </c>
      <c r="J155" s="109">
        <f t="shared" si="18"/>
        <v>1</v>
      </c>
      <c r="K155" s="84" t="s">
        <v>29</v>
      </c>
      <c r="L155" s="108" t="s">
        <v>581</v>
      </c>
      <c r="M155" s="84">
        <v>13811650241</v>
      </c>
      <c r="O155" s="111"/>
    </row>
    <row r="156" s="62" customFormat="1" customHeight="1" spans="1:15">
      <c r="A156" s="84" t="s">
        <v>585</v>
      </c>
      <c r="B156" s="90"/>
      <c r="C156" s="84" t="s">
        <v>586</v>
      </c>
      <c r="D156" s="86" t="s">
        <v>587</v>
      </c>
      <c r="E156" s="84" t="s">
        <v>588</v>
      </c>
      <c r="F156" s="84">
        <v>42</v>
      </c>
      <c r="G156" s="87">
        <f t="shared" si="22"/>
        <v>1582.56</v>
      </c>
      <c r="H156" s="87">
        <f t="shared" si="17"/>
        <v>1582.56</v>
      </c>
      <c r="I156" s="87">
        <v>1582.56</v>
      </c>
      <c r="J156" s="109">
        <f t="shared" si="18"/>
        <v>1</v>
      </c>
      <c r="K156" s="84" t="s">
        <v>29</v>
      </c>
      <c r="L156" s="108" t="s">
        <v>131</v>
      </c>
      <c r="M156" s="84">
        <v>13581997926</v>
      </c>
      <c r="N156" s="72" t="s">
        <v>133</v>
      </c>
      <c r="O156" s="111"/>
    </row>
    <row r="157" s="64" customFormat="1" customHeight="1" spans="1:15">
      <c r="A157" s="95" t="s">
        <v>589</v>
      </c>
      <c r="B157" s="95" t="s">
        <v>509</v>
      </c>
      <c r="C157" s="95" t="s">
        <v>590</v>
      </c>
      <c r="D157" s="147" t="s">
        <v>33</v>
      </c>
      <c r="E157" s="95">
        <v>52.78</v>
      </c>
      <c r="F157" s="95">
        <v>42</v>
      </c>
      <c r="G157" s="100">
        <f t="shared" si="22"/>
        <v>2216.76</v>
      </c>
      <c r="H157" s="99">
        <f t="shared" si="17"/>
        <v>2216.76</v>
      </c>
      <c r="I157" s="99"/>
      <c r="J157" s="118">
        <f t="shared" si="18"/>
        <v>0</v>
      </c>
      <c r="K157" s="95"/>
      <c r="L157" s="119"/>
      <c r="M157" s="95" t="s">
        <v>591</v>
      </c>
      <c r="N157" s="122" t="s">
        <v>24</v>
      </c>
      <c r="O157" s="121"/>
    </row>
    <row r="158" s="68" customFormat="1" customHeight="1" spans="1:15">
      <c r="A158" s="95" t="s">
        <v>592</v>
      </c>
      <c r="B158" s="96">
        <v>1802.22</v>
      </c>
      <c r="C158" s="95" t="s">
        <v>593</v>
      </c>
      <c r="D158" s="98" t="s">
        <v>594</v>
      </c>
      <c r="E158" s="95">
        <v>42.91</v>
      </c>
      <c r="F158" s="95">
        <v>42</v>
      </c>
      <c r="G158" s="100">
        <f t="shared" si="22"/>
        <v>1802.22</v>
      </c>
      <c r="H158" s="99">
        <f t="shared" si="17"/>
        <v>1802.22</v>
      </c>
      <c r="I158" s="99"/>
      <c r="J158" s="118">
        <f t="shared" si="18"/>
        <v>0</v>
      </c>
      <c r="K158" s="101"/>
      <c r="L158" s="119"/>
      <c r="M158" s="95">
        <v>13466312030</v>
      </c>
      <c r="N158" s="130" t="s">
        <v>595</v>
      </c>
      <c r="O158" s="101"/>
    </row>
    <row r="159" s="62" customFormat="1" customHeight="1" spans="1:15">
      <c r="A159" s="84" t="s">
        <v>596</v>
      </c>
      <c r="B159" s="84" t="s">
        <v>26</v>
      </c>
      <c r="C159" s="84" t="s">
        <v>597</v>
      </c>
      <c r="D159" s="86" t="s">
        <v>598</v>
      </c>
      <c r="E159" s="84">
        <v>52.78</v>
      </c>
      <c r="F159" s="84">
        <v>42</v>
      </c>
      <c r="G159" s="87">
        <f t="shared" ref="G159:G164" si="23">F159*E159</f>
        <v>2216.76</v>
      </c>
      <c r="H159" s="87">
        <f t="shared" si="17"/>
        <v>2216.76</v>
      </c>
      <c r="I159" s="87">
        <v>2216.76</v>
      </c>
      <c r="J159" s="109">
        <f t="shared" si="18"/>
        <v>1</v>
      </c>
      <c r="K159" s="84" t="s">
        <v>22</v>
      </c>
      <c r="L159" s="110" t="s">
        <v>81</v>
      </c>
      <c r="M159" s="84">
        <v>13665262688</v>
      </c>
      <c r="O159" s="111"/>
    </row>
    <row r="160" s="62" customFormat="1" customHeight="1" spans="1:15">
      <c r="A160" s="84" t="s">
        <v>599</v>
      </c>
      <c r="B160" s="84" t="s">
        <v>26</v>
      </c>
      <c r="C160" s="84" t="s">
        <v>600</v>
      </c>
      <c r="D160" s="86" t="s">
        <v>601</v>
      </c>
      <c r="E160" s="84">
        <v>37.68</v>
      </c>
      <c r="F160" s="84">
        <v>42</v>
      </c>
      <c r="G160" s="87">
        <f t="shared" si="23"/>
        <v>1582.56</v>
      </c>
      <c r="H160" s="87">
        <f t="shared" si="17"/>
        <v>1582.56</v>
      </c>
      <c r="I160" s="87">
        <v>1582.56</v>
      </c>
      <c r="J160" s="109">
        <f t="shared" si="18"/>
        <v>1</v>
      </c>
      <c r="K160" s="84" t="s">
        <v>22</v>
      </c>
      <c r="L160" s="110" t="s">
        <v>49</v>
      </c>
      <c r="M160" s="84">
        <v>18911159295</v>
      </c>
      <c r="O160" s="111"/>
    </row>
    <row r="161" s="62" customFormat="1" customHeight="1" spans="1:15">
      <c r="A161" s="84" t="s">
        <v>602</v>
      </c>
      <c r="B161" s="85">
        <v>1653.12</v>
      </c>
      <c r="C161" s="84" t="s">
        <v>603</v>
      </c>
      <c r="D161" s="86" t="s">
        <v>604</v>
      </c>
      <c r="E161" s="84">
        <v>39.36</v>
      </c>
      <c r="F161" s="84">
        <v>42</v>
      </c>
      <c r="G161" s="87">
        <f t="shared" si="23"/>
        <v>1653.12</v>
      </c>
      <c r="H161" s="87">
        <f t="shared" si="17"/>
        <v>1653.12</v>
      </c>
      <c r="I161" s="85">
        <v>1653.15</v>
      </c>
      <c r="J161" s="109">
        <f t="shared" si="18"/>
        <v>1.0000181475029</v>
      </c>
      <c r="K161" s="84" t="s">
        <v>22</v>
      </c>
      <c r="L161" s="110" t="s">
        <v>208</v>
      </c>
      <c r="M161" s="84">
        <v>17611515166</v>
      </c>
      <c r="O161" s="111"/>
    </row>
    <row r="162" s="62" customFormat="1" customHeight="1" spans="1:15">
      <c r="A162" s="84" t="s">
        <v>605</v>
      </c>
      <c r="B162" s="90" t="s">
        <v>26</v>
      </c>
      <c r="C162" s="84" t="s">
        <v>606</v>
      </c>
      <c r="D162" s="86" t="s">
        <v>607</v>
      </c>
      <c r="E162" s="84">
        <v>30.27</v>
      </c>
      <c r="F162" s="84">
        <v>42</v>
      </c>
      <c r="G162" s="87">
        <f t="shared" si="23"/>
        <v>1271.34</v>
      </c>
      <c r="H162" s="87">
        <f t="shared" si="17"/>
        <v>1271.34</v>
      </c>
      <c r="I162" s="90">
        <v>1271.34</v>
      </c>
      <c r="J162" s="109">
        <f t="shared" si="18"/>
        <v>1</v>
      </c>
      <c r="K162" s="84" t="s">
        <v>22</v>
      </c>
      <c r="L162" s="108" t="s">
        <v>114</v>
      </c>
      <c r="M162" s="84">
        <v>13011157988</v>
      </c>
      <c r="O162" s="111"/>
    </row>
    <row r="163" s="62" customFormat="1" customHeight="1" spans="1:15">
      <c r="A163" s="84" t="s">
        <v>608</v>
      </c>
      <c r="B163" s="90"/>
      <c r="C163" s="84" t="s">
        <v>609</v>
      </c>
      <c r="D163" s="86" t="s">
        <v>610</v>
      </c>
      <c r="E163" s="84">
        <v>34.33</v>
      </c>
      <c r="F163" s="84">
        <v>42</v>
      </c>
      <c r="G163" s="87">
        <f t="shared" si="23"/>
        <v>1441.86</v>
      </c>
      <c r="H163" s="87">
        <f t="shared" si="17"/>
        <v>1441.86</v>
      </c>
      <c r="I163" s="85">
        <v>1441.86</v>
      </c>
      <c r="J163" s="109">
        <f t="shared" si="18"/>
        <v>1</v>
      </c>
      <c r="K163" s="84" t="s">
        <v>22</v>
      </c>
      <c r="L163" s="110" t="s">
        <v>208</v>
      </c>
      <c r="M163" s="84">
        <v>18311183761</v>
      </c>
      <c r="O163" s="111"/>
    </row>
    <row r="164" s="62" customFormat="1" customHeight="1" spans="1:15">
      <c r="A164" s="84" t="s">
        <v>611</v>
      </c>
      <c r="B164" s="84"/>
      <c r="C164" s="84" t="s">
        <v>612</v>
      </c>
      <c r="D164" s="86" t="s">
        <v>613</v>
      </c>
      <c r="E164" s="84">
        <v>37.68</v>
      </c>
      <c r="F164" s="84">
        <v>42</v>
      </c>
      <c r="G164" s="87">
        <f t="shared" si="23"/>
        <v>1582.56</v>
      </c>
      <c r="H164" s="87">
        <f t="shared" si="17"/>
        <v>1582.56</v>
      </c>
      <c r="I164" s="87">
        <v>1582.56</v>
      </c>
      <c r="J164" s="109">
        <f t="shared" si="18"/>
        <v>1</v>
      </c>
      <c r="K164" s="84" t="s">
        <v>29</v>
      </c>
      <c r="L164" s="110" t="s">
        <v>614</v>
      </c>
      <c r="M164" s="84">
        <v>18611309622</v>
      </c>
      <c r="N164" s="72" t="s">
        <v>298</v>
      </c>
      <c r="O164" s="111"/>
    </row>
    <row r="165" s="61" customFormat="1" customHeight="1" spans="1:13">
      <c r="A165" s="88" t="s">
        <v>615</v>
      </c>
      <c r="B165" s="81" t="s">
        <v>17</v>
      </c>
      <c r="C165" s="81" t="s">
        <v>616</v>
      </c>
      <c r="D165" s="82" t="s">
        <v>33</v>
      </c>
      <c r="E165" s="81">
        <v>52.78</v>
      </c>
      <c r="F165" s="81"/>
      <c r="G165" s="81"/>
      <c r="H165" s="83"/>
      <c r="I165" s="83"/>
      <c r="J165" s="112"/>
      <c r="K165" s="81"/>
      <c r="L165" s="106"/>
      <c r="M165" s="81"/>
    </row>
    <row r="166" s="64" customFormat="1" customHeight="1" spans="1:15">
      <c r="A166" s="95" t="s">
        <v>617</v>
      </c>
      <c r="B166" s="96">
        <v>1946.7</v>
      </c>
      <c r="C166" s="95" t="s">
        <v>618</v>
      </c>
      <c r="D166" s="98" t="s">
        <v>619</v>
      </c>
      <c r="E166" s="95">
        <v>46.35</v>
      </c>
      <c r="F166" s="95">
        <v>42</v>
      </c>
      <c r="G166" s="100">
        <f>F166*E166</f>
        <v>1946.7</v>
      </c>
      <c r="H166" s="99">
        <f t="shared" si="17"/>
        <v>1946.7</v>
      </c>
      <c r="I166" s="99"/>
      <c r="J166" s="118">
        <f t="shared" si="18"/>
        <v>0</v>
      </c>
      <c r="K166" s="95"/>
      <c r="L166" s="119"/>
      <c r="M166" s="95">
        <v>18600026116</v>
      </c>
      <c r="N166" s="122"/>
      <c r="O166" s="121"/>
    </row>
    <row r="167" s="62" customFormat="1" customHeight="1" spans="1:15">
      <c r="A167" s="84" t="s">
        <v>620</v>
      </c>
      <c r="B167" s="84" t="s">
        <v>26</v>
      </c>
      <c r="C167" s="84" t="s">
        <v>621</v>
      </c>
      <c r="D167" s="86" t="s">
        <v>622</v>
      </c>
      <c r="E167" s="84">
        <v>61</v>
      </c>
      <c r="F167" s="84">
        <v>42</v>
      </c>
      <c r="G167" s="87">
        <f t="shared" ref="G167:G172" si="24">F167*E167</f>
        <v>2562</v>
      </c>
      <c r="H167" s="87">
        <f t="shared" si="17"/>
        <v>2562</v>
      </c>
      <c r="I167" s="87">
        <v>2562</v>
      </c>
      <c r="J167" s="109">
        <f t="shared" si="18"/>
        <v>1</v>
      </c>
      <c r="K167" s="84" t="s">
        <v>22</v>
      </c>
      <c r="L167" s="110" t="s">
        <v>97</v>
      </c>
      <c r="M167" s="84" t="s">
        <v>623</v>
      </c>
      <c r="O167" s="111"/>
    </row>
    <row r="168" s="62" customFormat="1" customHeight="1" spans="1:15">
      <c r="A168" s="84" t="s">
        <v>624</v>
      </c>
      <c r="B168" s="90"/>
      <c r="C168" s="84" t="s">
        <v>625</v>
      </c>
      <c r="D168" s="86" t="s">
        <v>626</v>
      </c>
      <c r="E168" s="84">
        <v>37.68</v>
      </c>
      <c r="F168" s="84">
        <v>42</v>
      </c>
      <c r="G168" s="87">
        <f t="shared" si="24"/>
        <v>1582.56</v>
      </c>
      <c r="H168" s="87">
        <f t="shared" si="17"/>
        <v>1582.56</v>
      </c>
      <c r="I168" s="87">
        <v>1582.56</v>
      </c>
      <c r="J168" s="109">
        <f t="shared" si="18"/>
        <v>1</v>
      </c>
      <c r="K168" s="84" t="s">
        <v>22</v>
      </c>
      <c r="L168" s="110" t="s">
        <v>314</v>
      </c>
      <c r="M168" s="84">
        <v>18833370665</v>
      </c>
      <c r="N168" s="72"/>
      <c r="O168" s="111"/>
    </row>
    <row r="169" s="62" customFormat="1" customHeight="1" spans="1:15">
      <c r="A169" s="84" t="s">
        <v>627</v>
      </c>
      <c r="B169" s="84" t="s">
        <v>26</v>
      </c>
      <c r="C169" s="84" t="s">
        <v>628</v>
      </c>
      <c r="D169" s="86" t="s">
        <v>629</v>
      </c>
      <c r="E169" s="84">
        <v>39.36</v>
      </c>
      <c r="F169" s="84">
        <v>42</v>
      </c>
      <c r="G169" s="87">
        <f t="shared" si="24"/>
        <v>1653.12</v>
      </c>
      <c r="H169" s="87">
        <f t="shared" si="17"/>
        <v>1653.12</v>
      </c>
      <c r="I169" s="87">
        <v>1653.12</v>
      </c>
      <c r="J169" s="109">
        <f t="shared" si="18"/>
        <v>1</v>
      </c>
      <c r="K169" s="84" t="s">
        <v>22</v>
      </c>
      <c r="L169" s="110" t="s">
        <v>474</v>
      </c>
      <c r="M169" s="84">
        <v>18210686190</v>
      </c>
      <c r="N169" s="72"/>
      <c r="O169" s="111"/>
    </row>
    <row r="170" s="64" customFormat="1" customHeight="1" spans="1:15">
      <c r="A170" s="95" t="s">
        <v>630</v>
      </c>
      <c r="B170" s="101">
        <v>1271.34</v>
      </c>
      <c r="C170" s="95" t="s">
        <v>631</v>
      </c>
      <c r="D170" s="98" t="s">
        <v>632</v>
      </c>
      <c r="E170" s="95">
        <v>30.27</v>
      </c>
      <c r="F170" s="95">
        <v>42</v>
      </c>
      <c r="G170" s="100">
        <f t="shared" si="24"/>
        <v>1271.34</v>
      </c>
      <c r="H170" s="99">
        <f t="shared" si="17"/>
        <v>1271.34</v>
      </c>
      <c r="I170" s="101"/>
      <c r="J170" s="118">
        <f t="shared" si="18"/>
        <v>0</v>
      </c>
      <c r="K170" s="95"/>
      <c r="L170" s="125"/>
      <c r="M170" s="95">
        <v>13436666034</v>
      </c>
      <c r="N170" s="122" t="s">
        <v>430</v>
      </c>
      <c r="O170" s="121"/>
    </row>
    <row r="171" s="70" customFormat="1" customHeight="1" spans="1:15">
      <c r="A171" s="84" t="s">
        <v>633</v>
      </c>
      <c r="B171" s="124" t="s">
        <v>26</v>
      </c>
      <c r="C171" s="84" t="s">
        <v>634</v>
      </c>
      <c r="D171" s="86" t="s">
        <v>635</v>
      </c>
      <c r="E171" s="84">
        <v>34.33</v>
      </c>
      <c r="F171" s="84">
        <v>42</v>
      </c>
      <c r="G171" s="87">
        <f t="shared" si="24"/>
        <v>1441.86</v>
      </c>
      <c r="H171" s="87">
        <v>936</v>
      </c>
      <c r="I171" s="87">
        <v>936</v>
      </c>
      <c r="J171" s="162">
        <f t="shared" si="18"/>
        <v>1</v>
      </c>
      <c r="K171" s="84" t="s">
        <v>22</v>
      </c>
      <c r="L171" s="163" t="s">
        <v>223</v>
      </c>
      <c r="M171" s="84">
        <v>18810271398</v>
      </c>
      <c r="N171" s="164" t="s">
        <v>595</v>
      </c>
      <c r="O171" s="165"/>
    </row>
    <row r="172" s="63" customFormat="1" customHeight="1" spans="1:14">
      <c r="A172" s="91" t="s">
        <v>636</v>
      </c>
      <c r="B172" s="92"/>
      <c r="C172" s="91" t="s">
        <v>637</v>
      </c>
      <c r="D172" s="93" t="s">
        <v>638</v>
      </c>
      <c r="E172" s="91">
        <v>37.68</v>
      </c>
      <c r="F172" s="91">
        <v>42</v>
      </c>
      <c r="G172" s="94">
        <f t="shared" si="24"/>
        <v>1582.56</v>
      </c>
      <c r="H172" s="94">
        <v>949.54</v>
      </c>
      <c r="I172" s="92">
        <v>949.53</v>
      </c>
      <c r="J172" s="113">
        <f t="shared" si="18"/>
        <v>0.999989468584788</v>
      </c>
      <c r="K172" s="91" t="s">
        <v>22</v>
      </c>
      <c r="L172" s="114" t="s">
        <v>275</v>
      </c>
      <c r="M172" s="91">
        <v>15810907885</v>
      </c>
      <c r="N172" s="115"/>
    </row>
    <row r="173" s="64" customFormat="1" ht="17" customHeight="1" spans="1:15">
      <c r="A173" s="95" t="s">
        <v>639</v>
      </c>
      <c r="B173" s="101">
        <v>2216.76</v>
      </c>
      <c r="C173" s="95" t="s">
        <v>640</v>
      </c>
      <c r="D173" s="98" t="s">
        <v>641</v>
      </c>
      <c r="E173" s="95">
        <v>52.78</v>
      </c>
      <c r="F173" s="95">
        <v>42</v>
      </c>
      <c r="G173" s="100">
        <f t="shared" ref="G173:G177" si="25">F173*E173</f>
        <v>2216.76</v>
      </c>
      <c r="H173" s="99">
        <f t="shared" si="17"/>
        <v>2216.76</v>
      </c>
      <c r="I173" s="101"/>
      <c r="J173" s="118">
        <f t="shared" si="18"/>
        <v>0</v>
      </c>
      <c r="K173" s="95"/>
      <c r="L173" s="125"/>
      <c r="M173" s="166"/>
      <c r="N173" s="130" t="s">
        <v>642</v>
      </c>
      <c r="O173" s="121"/>
    </row>
    <row r="174" s="64" customFormat="1" customHeight="1" spans="1:15">
      <c r="A174" s="95" t="s">
        <v>643</v>
      </c>
      <c r="B174" s="101">
        <v>1802.22</v>
      </c>
      <c r="C174" s="95" t="s">
        <v>644</v>
      </c>
      <c r="D174" s="98" t="s">
        <v>645</v>
      </c>
      <c r="E174" s="95">
        <v>42.91</v>
      </c>
      <c r="F174" s="95">
        <v>42</v>
      </c>
      <c r="G174" s="100">
        <f t="shared" si="25"/>
        <v>1802.22</v>
      </c>
      <c r="H174" s="99">
        <f t="shared" si="17"/>
        <v>1802.22</v>
      </c>
      <c r="I174" s="101"/>
      <c r="J174" s="118">
        <f t="shared" si="18"/>
        <v>0</v>
      </c>
      <c r="K174" s="95"/>
      <c r="L174" s="125"/>
      <c r="M174" s="95">
        <v>13366602509</v>
      </c>
      <c r="N174" s="130" t="s">
        <v>642</v>
      </c>
      <c r="O174" s="121"/>
    </row>
    <row r="175" s="63" customFormat="1" ht="17" customHeight="1" spans="1:15">
      <c r="A175" s="91" t="s">
        <v>646</v>
      </c>
      <c r="B175" s="91"/>
      <c r="C175" s="91" t="s">
        <v>647</v>
      </c>
      <c r="D175" s="93" t="s">
        <v>648</v>
      </c>
      <c r="E175" s="91">
        <v>52.78</v>
      </c>
      <c r="F175" s="91">
        <v>42</v>
      </c>
      <c r="G175" s="94">
        <f t="shared" si="25"/>
        <v>2216.76</v>
      </c>
      <c r="H175" s="94">
        <v>1330</v>
      </c>
      <c r="I175" s="94">
        <v>1330</v>
      </c>
      <c r="J175" s="113">
        <f t="shared" si="18"/>
        <v>1</v>
      </c>
      <c r="K175" s="91" t="s">
        <v>22</v>
      </c>
      <c r="L175" s="123" t="s">
        <v>649</v>
      </c>
      <c r="M175" s="91"/>
      <c r="N175" s="115" t="s">
        <v>650</v>
      </c>
      <c r="O175" s="141"/>
    </row>
    <row r="176" s="63" customFormat="1" ht="24" customHeight="1" spans="1:15">
      <c r="A176" s="91" t="s">
        <v>651</v>
      </c>
      <c r="B176" s="152">
        <v>1582.56</v>
      </c>
      <c r="C176" s="91" t="s">
        <v>652</v>
      </c>
      <c r="D176" s="93" t="s">
        <v>653</v>
      </c>
      <c r="E176" s="91">
        <v>37.68</v>
      </c>
      <c r="F176" s="91">
        <v>42</v>
      </c>
      <c r="G176" s="94">
        <f t="shared" si="25"/>
        <v>1582.56</v>
      </c>
      <c r="H176" s="94">
        <v>949.54</v>
      </c>
      <c r="I176" s="94">
        <v>949</v>
      </c>
      <c r="J176" s="113">
        <f t="shared" si="18"/>
        <v>0.999431303578575</v>
      </c>
      <c r="K176" s="91" t="s">
        <v>22</v>
      </c>
      <c r="L176" s="123" t="s">
        <v>177</v>
      </c>
      <c r="M176" s="91"/>
      <c r="N176" s="115" t="s">
        <v>654</v>
      </c>
      <c r="O176" s="141" t="s">
        <v>110</v>
      </c>
    </row>
    <row r="177" s="64" customFormat="1" customHeight="1" spans="1:15">
      <c r="A177" s="95" t="s">
        <v>655</v>
      </c>
      <c r="B177" s="96">
        <v>1653.12</v>
      </c>
      <c r="C177" s="95" t="s">
        <v>656</v>
      </c>
      <c r="D177" s="98" t="s">
        <v>657</v>
      </c>
      <c r="E177" s="95">
        <v>39.36</v>
      </c>
      <c r="F177" s="95">
        <v>42</v>
      </c>
      <c r="G177" s="100">
        <f t="shared" si="25"/>
        <v>1653.12</v>
      </c>
      <c r="H177" s="99">
        <f t="shared" si="17"/>
        <v>1653.12</v>
      </c>
      <c r="I177" s="99"/>
      <c r="J177" s="118">
        <f t="shared" si="18"/>
        <v>0</v>
      </c>
      <c r="K177" s="95"/>
      <c r="L177" s="119"/>
      <c r="M177" s="95">
        <v>13240313900</v>
      </c>
      <c r="N177" s="122" t="s">
        <v>642</v>
      </c>
      <c r="O177" s="121"/>
    </row>
    <row r="178" s="61" customFormat="1" customHeight="1" spans="1:13">
      <c r="A178" s="88" t="s">
        <v>658</v>
      </c>
      <c r="B178" s="81" t="s">
        <v>17</v>
      </c>
      <c r="C178" s="81" t="s">
        <v>659</v>
      </c>
      <c r="D178" s="82" t="s">
        <v>660</v>
      </c>
      <c r="E178" s="81">
        <v>217.99</v>
      </c>
      <c r="F178" s="81"/>
      <c r="G178" s="81"/>
      <c r="H178" s="83"/>
      <c r="I178" s="83"/>
      <c r="J178" s="112"/>
      <c r="K178" s="81"/>
      <c r="L178" s="106"/>
      <c r="M178" s="81"/>
    </row>
    <row r="179" s="62" customFormat="1" customHeight="1" spans="1:15">
      <c r="A179" s="84" t="s">
        <v>661</v>
      </c>
      <c r="B179" s="84" t="s">
        <v>26</v>
      </c>
      <c r="C179" s="84" t="s">
        <v>662</v>
      </c>
      <c r="D179" s="86" t="s">
        <v>663</v>
      </c>
      <c r="E179" s="84">
        <v>30.27</v>
      </c>
      <c r="F179" s="84">
        <v>42</v>
      </c>
      <c r="G179" s="87">
        <f t="shared" ref="G179:G185" si="26">F179*E179</f>
        <v>1271.34</v>
      </c>
      <c r="H179" s="87">
        <f t="shared" ref="H179:H190" si="27">E179*F179</f>
        <v>1271.34</v>
      </c>
      <c r="I179" s="87">
        <v>1271.34</v>
      </c>
      <c r="J179" s="109">
        <f t="shared" ref="J179:J191" si="28">I179/H179</f>
        <v>1</v>
      </c>
      <c r="K179" s="84" t="s">
        <v>22</v>
      </c>
      <c r="L179" s="110" t="s">
        <v>159</v>
      </c>
      <c r="M179" s="84">
        <v>18600939199</v>
      </c>
      <c r="O179" s="111"/>
    </row>
    <row r="180" s="62" customFormat="1" customHeight="1" spans="1:15">
      <c r="A180" s="84" t="s">
        <v>664</v>
      </c>
      <c r="B180" s="84" t="s">
        <v>26</v>
      </c>
      <c r="C180" s="84" t="s">
        <v>665</v>
      </c>
      <c r="D180" s="86" t="s">
        <v>666</v>
      </c>
      <c r="E180" s="84">
        <v>39.36</v>
      </c>
      <c r="F180" s="84">
        <v>42</v>
      </c>
      <c r="G180" s="87">
        <f t="shared" si="26"/>
        <v>1653.12</v>
      </c>
      <c r="H180" s="87">
        <f t="shared" si="27"/>
        <v>1653.12</v>
      </c>
      <c r="I180" s="87">
        <v>1653.12</v>
      </c>
      <c r="J180" s="109">
        <f t="shared" si="28"/>
        <v>1</v>
      </c>
      <c r="K180" s="84" t="s">
        <v>22</v>
      </c>
      <c r="L180" s="110" t="s">
        <v>208</v>
      </c>
      <c r="M180" s="84" t="s">
        <v>667</v>
      </c>
      <c r="O180" s="111"/>
    </row>
    <row r="181" s="62" customFormat="1" customHeight="1" spans="1:15">
      <c r="A181" s="84" t="s">
        <v>668</v>
      </c>
      <c r="B181" s="90"/>
      <c r="C181" s="84" t="s">
        <v>669</v>
      </c>
      <c r="D181" s="86" t="s">
        <v>670</v>
      </c>
      <c r="E181" s="84">
        <v>37.68</v>
      </c>
      <c r="F181" s="84">
        <v>42</v>
      </c>
      <c r="G181" s="87">
        <f t="shared" si="26"/>
        <v>1582.56</v>
      </c>
      <c r="H181" s="87">
        <f t="shared" si="27"/>
        <v>1582.56</v>
      </c>
      <c r="I181" s="90">
        <v>1582.56</v>
      </c>
      <c r="J181" s="109">
        <f t="shared" si="28"/>
        <v>1</v>
      </c>
      <c r="K181" s="84" t="s">
        <v>22</v>
      </c>
      <c r="L181" s="108" t="s">
        <v>671</v>
      </c>
      <c r="M181" s="84">
        <v>18600012034</v>
      </c>
      <c r="N181" s="72" t="s">
        <v>133</v>
      </c>
      <c r="O181" s="111"/>
    </row>
    <row r="182" s="62" customFormat="1" ht="17" customHeight="1" spans="1:15">
      <c r="A182" s="84" t="s">
        <v>672</v>
      </c>
      <c r="B182" s="84"/>
      <c r="C182" s="84" t="s">
        <v>673</v>
      </c>
      <c r="D182" s="86" t="s">
        <v>674</v>
      </c>
      <c r="E182" s="84">
        <v>52.78</v>
      </c>
      <c r="F182" s="84">
        <v>42</v>
      </c>
      <c r="G182" s="87">
        <f t="shared" si="26"/>
        <v>2216.76</v>
      </c>
      <c r="H182" s="87">
        <f t="shared" si="27"/>
        <v>2216.76</v>
      </c>
      <c r="I182" s="87">
        <v>2216.76</v>
      </c>
      <c r="J182" s="109">
        <f t="shared" si="28"/>
        <v>1</v>
      </c>
      <c r="K182" s="84" t="s">
        <v>144</v>
      </c>
      <c r="L182" s="110" t="s">
        <v>61</v>
      </c>
      <c r="M182" s="84">
        <v>13801307069</v>
      </c>
      <c r="N182" s="116" t="s">
        <v>675</v>
      </c>
      <c r="O182" s="111"/>
    </row>
    <row r="183" s="62" customFormat="1" ht="19" customHeight="1" spans="1:15">
      <c r="A183" s="84" t="s">
        <v>676</v>
      </c>
      <c r="B183" s="84" t="s">
        <v>26</v>
      </c>
      <c r="C183" s="84" t="s">
        <v>677</v>
      </c>
      <c r="D183" s="86" t="s">
        <v>678</v>
      </c>
      <c r="E183" s="84">
        <v>42.91</v>
      </c>
      <c r="F183" s="84">
        <v>42</v>
      </c>
      <c r="G183" s="87">
        <f t="shared" si="26"/>
        <v>1802.22</v>
      </c>
      <c r="H183" s="87">
        <f t="shared" si="27"/>
        <v>1802.22</v>
      </c>
      <c r="I183" s="90">
        <v>1802.22</v>
      </c>
      <c r="J183" s="109">
        <f t="shared" si="28"/>
        <v>1</v>
      </c>
      <c r="K183" s="84" t="s">
        <v>29</v>
      </c>
      <c r="L183" s="108" t="s">
        <v>519</v>
      </c>
      <c r="M183" s="84">
        <v>13910510651</v>
      </c>
      <c r="O183" s="111"/>
    </row>
    <row r="184" s="62" customFormat="1" ht="27" customHeight="1" spans="1:15">
      <c r="A184" s="84" t="s">
        <v>679</v>
      </c>
      <c r="B184" s="84"/>
      <c r="C184" s="84" t="s">
        <v>680</v>
      </c>
      <c r="D184" s="86" t="s">
        <v>681</v>
      </c>
      <c r="E184" s="84">
        <v>52.78</v>
      </c>
      <c r="F184" s="84">
        <v>42</v>
      </c>
      <c r="G184" s="87">
        <f t="shared" si="26"/>
        <v>2216.76</v>
      </c>
      <c r="H184" s="87">
        <f t="shared" si="27"/>
        <v>2216.76</v>
      </c>
      <c r="I184" s="87">
        <v>2216.76</v>
      </c>
      <c r="J184" s="109">
        <f t="shared" si="28"/>
        <v>1</v>
      </c>
      <c r="K184" s="84" t="s">
        <v>22</v>
      </c>
      <c r="L184" s="110" t="s">
        <v>88</v>
      </c>
      <c r="M184" s="84">
        <v>13520853432</v>
      </c>
      <c r="N184" s="116" t="s">
        <v>682</v>
      </c>
      <c r="O184" s="117"/>
    </row>
    <row r="185" s="64" customFormat="1" customHeight="1" spans="1:15">
      <c r="A185" s="95" t="s">
        <v>683</v>
      </c>
      <c r="B185" s="101"/>
      <c r="C185" s="95" t="s">
        <v>684</v>
      </c>
      <c r="D185" s="98" t="s">
        <v>685</v>
      </c>
      <c r="E185" s="95">
        <v>37.68</v>
      </c>
      <c r="F185" s="95">
        <v>42</v>
      </c>
      <c r="G185" s="100">
        <f t="shared" si="26"/>
        <v>1582.56</v>
      </c>
      <c r="H185" s="99">
        <f t="shared" si="27"/>
        <v>1582.56</v>
      </c>
      <c r="I185" s="137"/>
      <c r="J185" s="118">
        <f t="shared" si="28"/>
        <v>0</v>
      </c>
      <c r="K185" s="95"/>
      <c r="L185" s="119"/>
      <c r="M185" s="95">
        <v>13611211479</v>
      </c>
      <c r="N185" s="122" t="s">
        <v>686</v>
      </c>
      <c r="O185" s="121" t="s">
        <v>110</v>
      </c>
    </row>
    <row r="186" s="62" customFormat="1" customHeight="1" spans="1:15">
      <c r="A186" s="84" t="s">
        <v>687</v>
      </c>
      <c r="B186" s="90"/>
      <c r="C186" s="84" t="s">
        <v>688</v>
      </c>
      <c r="D186" s="86" t="s">
        <v>689</v>
      </c>
      <c r="E186" s="84">
        <v>34.33</v>
      </c>
      <c r="F186" s="84">
        <v>42</v>
      </c>
      <c r="G186" s="87">
        <f t="shared" ref="G186:G193" si="29">F186*E186</f>
        <v>1441.86</v>
      </c>
      <c r="H186" s="87">
        <f t="shared" si="27"/>
        <v>1441.86</v>
      </c>
      <c r="I186" s="126">
        <v>1441.86</v>
      </c>
      <c r="J186" s="109">
        <f t="shared" si="28"/>
        <v>1</v>
      </c>
      <c r="K186" s="124" t="s">
        <v>29</v>
      </c>
      <c r="L186" s="108" t="s">
        <v>614</v>
      </c>
      <c r="M186" s="84">
        <v>15001084183</v>
      </c>
      <c r="N186" s="72"/>
      <c r="O186" s="111"/>
    </row>
    <row r="187" s="62" customFormat="1" customHeight="1" spans="1:15">
      <c r="A187" s="84" t="s">
        <v>690</v>
      </c>
      <c r="B187" s="84" t="s">
        <v>26</v>
      </c>
      <c r="C187" s="84" t="s">
        <v>691</v>
      </c>
      <c r="D187" s="86" t="s">
        <v>692</v>
      </c>
      <c r="E187" s="84">
        <v>30.27</v>
      </c>
      <c r="F187" s="84">
        <v>42</v>
      </c>
      <c r="G187" s="87">
        <f t="shared" si="29"/>
        <v>1271.34</v>
      </c>
      <c r="H187" s="87">
        <f t="shared" si="27"/>
        <v>1271.34</v>
      </c>
      <c r="I187" s="87">
        <v>1271.34</v>
      </c>
      <c r="J187" s="109">
        <f t="shared" si="28"/>
        <v>1</v>
      </c>
      <c r="K187" s="84" t="s">
        <v>22</v>
      </c>
      <c r="L187" s="110" t="s">
        <v>212</v>
      </c>
      <c r="M187" s="84">
        <v>17319309827</v>
      </c>
      <c r="O187" s="111"/>
    </row>
    <row r="188" s="68" customFormat="1" customHeight="1" spans="1:15">
      <c r="A188" s="95" t="s">
        <v>693</v>
      </c>
      <c r="B188" s="96">
        <v>1653.12</v>
      </c>
      <c r="C188" s="95" t="s">
        <v>694</v>
      </c>
      <c r="D188" s="98" t="s">
        <v>695</v>
      </c>
      <c r="E188" s="95">
        <v>39.36</v>
      </c>
      <c r="F188" s="95">
        <v>42</v>
      </c>
      <c r="G188" s="100">
        <f t="shared" si="29"/>
        <v>1653.12</v>
      </c>
      <c r="H188" s="99">
        <f t="shared" si="27"/>
        <v>1653.12</v>
      </c>
      <c r="I188" s="99"/>
      <c r="J188" s="118">
        <f t="shared" si="28"/>
        <v>0</v>
      </c>
      <c r="K188" s="95"/>
      <c r="L188" s="119"/>
      <c r="M188" s="95">
        <v>18611776200</v>
      </c>
      <c r="N188" s="120" t="s">
        <v>696</v>
      </c>
      <c r="O188" s="101"/>
    </row>
    <row r="189" s="71" customFormat="1" ht="26" customHeight="1" spans="1:15">
      <c r="A189" s="153" t="s">
        <v>697</v>
      </c>
      <c r="B189" s="154"/>
      <c r="C189" s="153" t="s">
        <v>698</v>
      </c>
      <c r="D189" s="155" t="s">
        <v>670</v>
      </c>
      <c r="E189" s="153">
        <v>37.68</v>
      </c>
      <c r="F189" s="153">
        <v>42</v>
      </c>
      <c r="G189" s="156">
        <f t="shared" si="29"/>
        <v>1582.56</v>
      </c>
      <c r="H189" s="156">
        <f t="shared" si="27"/>
        <v>1582.56</v>
      </c>
      <c r="I189" s="156"/>
      <c r="J189" s="167">
        <f t="shared" si="28"/>
        <v>0</v>
      </c>
      <c r="K189" s="168"/>
      <c r="L189" s="169"/>
      <c r="M189" s="153">
        <v>18600012034</v>
      </c>
      <c r="N189" s="170">
        <v>1582.56</v>
      </c>
      <c r="O189" s="171"/>
    </row>
    <row r="190" s="62" customFormat="1" customHeight="1" spans="1:15">
      <c r="A190" s="84" t="s">
        <v>699</v>
      </c>
      <c r="B190" s="90" t="s">
        <v>26</v>
      </c>
      <c r="C190" s="84" t="s">
        <v>700</v>
      </c>
      <c r="D190" s="86" t="s">
        <v>701</v>
      </c>
      <c r="E190" s="84">
        <v>52.78</v>
      </c>
      <c r="F190" s="84">
        <v>42</v>
      </c>
      <c r="G190" s="87">
        <f t="shared" si="29"/>
        <v>2216.76</v>
      </c>
      <c r="H190" s="87">
        <f t="shared" si="27"/>
        <v>2216.76</v>
      </c>
      <c r="I190" s="87">
        <v>2216.76</v>
      </c>
      <c r="J190" s="109">
        <f t="shared" si="28"/>
        <v>1</v>
      </c>
      <c r="K190" s="84" t="s">
        <v>29</v>
      </c>
      <c r="L190" s="108" t="s">
        <v>163</v>
      </c>
      <c r="M190" s="146"/>
      <c r="O190" s="111"/>
    </row>
    <row r="191" s="62" customFormat="1" customHeight="1" spans="1:15">
      <c r="A191" s="84" t="s">
        <v>702</v>
      </c>
      <c r="B191" s="84" t="s">
        <v>26</v>
      </c>
      <c r="C191" s="84" t="s">
        <v>703</v>
      </c>
      <c r="D191" s="86" t="s">
        <v>704</v>
      </c>
      <c r="E191" s="84">
        <v>42.91</v>
      </c>
      <c r="F191" s="84">
        <v>42</v>
      </c>
      <c r="G191" s="87">
        <f t="shared" si="29"/>
        <v>1802.22</v>
      </c>
      <c r="H191" s="87">
        <f t="shared" ref="H191:H254" si="30">E191*F191</f>
        <v>1802.22</v>
      </c>
      <c r="I191" s="87">
        <v>1802.22</v>
      </c>
      <c r="J191" s="109">
        <f t="shared" si="28"/>
        <v>1</v>
      </c>
      <c r="K191" s="84" t="s">
        <v>22</v>
      </c>
      <c r="L191" s="110" t="s">
        <v>97</v>
      </c>
      <c r="M191" s="84">
        <v>13521949000</v>
      </c>
      <c r="O191" s="111"/>
    </row>
    <row r="192" s="62" customFormat="1" ht="20" customHeight="1" spans="1:15">
      <c r="A192" s="84" t="s">
        <v>705</v>
      </c>
      <c r="B192" s="85">
        <v>3775.8</v>
      </c>
      <c r="C192" s="84" t="s">
        <v>706</v>
      </c>
      <c r="D192" s="86" t="s">
        <v>707</v>
      </c>
      <c r="E192" s="84">
        <v>89.9</v>
      </c>
      <c r="F192" s="84">
        <v>42</v>
      </c>
      <c r="G192" s="87">
        <f t="shared" si="29"/>
        <v>3775.8</v>
      </c>
      <c r="H192" s="87">
        <f t="shared" si="30"/>
        <v>3775.8</v>
      </c>
      <c r="I192" s="87">
        <v>3500</v>
      </c>
      <c r="J192" s="109">
        <f t="shared" ref="J192:J255" si="31">I192/H192</f>
        <v>0.926955876900259</v>
      </c>
      <c r="K192" s="84" t="s">
        <v>84</v>
      </c>
      <c r="L192" s="110" t="s">
        <v>708</v>
      </c>
      <c r="M192" s="84">
        <v>13985541888</v>
      </c>
      <c r="N192" s="72" t="s">
        <v>709</v>
      </c>
      <c r="O192" s="117"/>
    </row>
    <row r="193" s="64" customFormat="1" ht="21" customHeight="1" spans="1:15">
      <c r="A193" s="95" t="s">
        <v>710</v>
      </c>
      <c r="B193" s="95"/>
      <c r="C193" s="95" t="s">
        <v>711</v>
      </c>
      <c r="D193" s="98" t="s">
        <v>707</v>
      </c>
      <c r="E193" s="95">
        <v>47.04</v>
      </c>
      <c r="F193" s="95">
        <v>42</v>
      </c>
      <c r="G193" s="100">
        <f t="shared" si="29"/>
        <v>1975.68</v>
      </c>
      <c r="H193" s="99">
        <f t="shared" si="30"/>
        <v>1975.68</v>
      </c>
      <c r="I193" s="99"/>
      <c r="J193" s="118">
        <f t="shared" si="31"/>
        <v>0</v>
      </c>
      <c r="K193" s="95"/>
      <c r="L193" s="119"/>
      <c r="M193" s="95">
        <v>13985541888</v>
      </c>
      <c r="N193" s="120" t="s">
        <v>595</v>
      </c>
      <c r="O193" s="121"/>
    </row>
    <row r="194" s="62" customFormat="1" customHeight="1" spans="1:15">
      <c r="A194" s="84" t="s">
        <v>712</v>
      </c>
      <c r="B194" s="84" t="s">
        <v>26</v>
      </c>
      <c r="C194" s="84" t="s">
        <v>713</v>
      </c>
      <c r="D194" s="86" t="s">
        <v>714</v>
      </c>
      <c r="E194" s="84">
        <v>34.33</v>
      </c>
      <c r="F194" s="84">
        <v>42</v>
      </c>
      <c r="G194" s="87">
        <f t="shared" ref="G194:G198" si="32">F194*E194</f>
        <v>1441.86</v>
      </c>
      <c r="H194" s="87">
        <f t="shared" si="30"/>
        <v>1441.86</v>
      </c>
      <c r="I194" s="87">
        <v>1441.86</v>
      </c>
      <c r="J194" s="109">
        <f t="shared" si="31"/>
        <v>1</v>
      </c>
      <c r="K194" s="84" t="s">
        <v>22</v>
      </c>
      <c r="L194" s="110" t="s">
        <v>212</v>
      </c>
      <c r="M194" s="84">
        <v>15811169940</v>
      </c>
      <c r="O194" s="111"/>
    </row>
    <row r="195" s="62" customFormat="1" customHeight="1" spans="1:15">
      <c r="A195" s="84" t="s">
        <v>715</v>
      </c>
      <c r="B195" s="84" t="s">
        <v>26</v>
      </c>
      <c r="C195" s="84" t="s">
        <v>716</v>
      </c>
      <c r="D195" s="86" t="s">
        <v>717</v>
      </c>
      <c r="E195" s="84">
        <v>30.27</v>
      </c>
      <c r="F195" s="84">
        <v>42</v>
      </c>
      <c r="G195" s="87">
        <f t="shared" si="32"/>
        <v>1271.34</v>
      </c>
      <c r="H195" s="87">
        <f t="shared" si="30"/>
        <v>1271.34</v>
      </c>
      <c r="I195" s="87">
        <v>1271</v>
      </c>
      <c r="J195" s="109">
        <f t="shared" si="31"/>
        <v>0.999732565639404</v>
      </c>
      <c r="K195" s="84" t="s">
        <v>22</v>
      </c>
      <c r="L195" s="110" t="s">
        <v>127</v>
      </c>
      <c r="M195" s="84">
        <v>13401065999</v>
      </c>
      <c r="O195" s="111"/>
    </row>
    <row r="196" s="64" customFormat="1" customHeight="1" spans="1:15">
      <c r="A196" s="95" t="s">
        <v>718</v>
      </c>
      <c r="B196" s="96">
        <v>1653.12</v>
      </c>
      <c r="C196" s="95" t="s">
        <v>719</v>
      </c>
      <c r="D196" s="98" t="s">
        <v>720</v>
      </c>
      <c r="E196" s="95">
        <v>39.36</v>
      </c>
      <c r="F196" s="95">
        <v>42</v>
      </c>
      <c r="G196" s="100">
        <f t="shared" si="32"/>
        <v>1653.12</v>
      </c>
      <c r="H196" s="99">
        <f t="shared" si="30"/>
        <v>1653.12</v>
      </c>
      <c r="I196" s="99"/>
      <c r="J196" s="118">
        <f t="shared" si="31"/>
        <v>0</v>
      </c>
      <c r="K196" s="95"/>
      <c r="L196" s="119"/>
      <c r="M196" s="95">
        <v>13601242877</v>
      </c>
      <c r="N196" s="120" t="s">
        <v>721</v>
      </c>
      <c r="O196" s="121"/>
    </row>
    <row r="197" s="62" customFormat="1" customHeight="1" spans="1:15">
      <c r="A197" s="84" t="s">
        <v>722</v>
      </c>
      <c r="B197" s="90" t="s">
        <v>26</v>
      </c>
      <c r="C197" s="84" t="s">
        <v>723</v>
      </c>
      <c r="D197" s="86" t="s">
        <v>724</v>
      </c>
      <c r="E197" s="84">
        <v>37.68</v>
      </c>
      <c r="F197" s="84">
        <v>42</v>
      </c>
      <c r="G197" s="87">
        <f t="shared" si="32"/>
        <v>1582.56</v>
      </c>
      <c r="H197" s="87">
        <f t="shared" si="30"/>
        <v>1582.56</v>
      </c>
      <c r="I197" s="87">
        <v>1582.56</v>
      </c>
      <c r="J197" s="109">
        <f t="shared" si="31"/>
        <v>1</v>
      </c>
      <c r="K197" s="84" t="s">
        <v>22</v>
      </c>
      <c r="L197" s="110" t="s">
        <v>208</v>
      </c>
      <c r="M197" s="84">
        <v>13581666379</v>
      </c>
      <c r="O197" s="111"/>
    </row>
    <row r="198" s="64" customFormat="1" customHeight="1" spans="1:15">
      <c r="A198" s="95" t="s">
        <v>725</v>
      </c>
      <c r="B198" s="101"/>
      <c r="C198" s="95" t="s">
        <v>726</v>
      </c>
      <c r="D198" s="98" t="s">
        <v>727</v>
      </c>
      <c r="E198" s="95">
        <v>52.78</v>
      </c>
      <c r="F198" s="95">
        <v>42</v>
      </c>
      <c r="G198" s="100">
        <f t="shared" si="32"/>
        <v>2216.76</v>
      </c>
      <c r="H198" s="99">
        <f t="shared" si="30"/>
        <v>2216.76</v>
      </c>
      <c r="I198" s="101"/>
      <c r="J198" s="118">
        <f t="shared" si="31"/>
        <v>0</v>
      </c>
      <c r="K198" s="95"/>
      <c r="L198" s="125"/>
      <c r="M198" s="95">
        <v>13911800120</v>
      </c>
      <c r="N198" s="120" t="s">
        <v>728</v>
      </c>
      <c r="O198" s="121"/>
    </row>
    <row r="199" s="62" customFormat="1" customHeight="1" spans="1:15">
      <c r="A199" s="84" t="s">
        <v>729</v>
      </c>
      <c r="B199" s="84" t="s">
        <v>26</v>
      </c>
      <c r="C199" s="84" t="s">
        <v>730</v>
      </c>
      <c r="D199" s="86" t="s">
        <v>731</v>
      </c>
      <c r="E199" s="84">
        <v>42.91</v>
      </c>
      <c r="F199" s="84">
        <v>42</v>
      </c>
      <c r="G199" s="87">
        <f t="shared" ref="G199:G205" si="33">F199*E199</f>
        <v>1802.22</v>
      </c>
      <c r="H199" s="87">
        <f t="shared" si="30"/>
        <v>1802.22</v>
      </c>
      <c r="I199" s="87">
        <v>1802</v>
      </c>
      <c r="J199" s="109">
        <f t="shared" si="31"/>
        <v>0.999877928332834</v>
      </c>
      <c r="K199" s="84" t="s">
        <v>22</v>
      </c>
      <c r="L199" s="110" t="s">
        <v>81</v>
      </c>
      <c r="M199" s="84">
        <v>15910222033</v>
      </c>
      <c r="O199" s="111"/>
    </row>
    <row r="200" s="64" customFormat="1" ht="38" customHeight="1" spans="1:15">
      <c r="A200" s="95" t="s">
        <v>732</v>
      </c>
      <c r="B200" s="96">
        <v>2216.76</v>
      </c>
      <c r="C200" s="95" t="s">
        <v>733</v>
      </c>
      <c r="D200" s="98" t="s">
        <v>734</v>
      </c>
      <c r="E200" s="95">
        <v>52.78</v>
      </c>
      <c r="F200" s="95">
        <v>42</v>
      </c>
      <c r="G200" s="100">
        <f t="shared" si="33"/>
        <v>2216.76</v>
      </c>
      <c r="H200" s="99">
        <f t="shared" si="30"/>
        <v>2216.76</v>
      </c>
      <c r="I200" s="99"/>
      <c r="J200" s="118">
        <f t="shared" si="31"/>
        <v>0</v>
      </c>
      <c r="K200" s="95"/>
      <c r="L200" s="119"/>
      <c r="M200" s="95" t="s">
        <v>735</v>
      </c>
      <c r="N200" s="120" t="s">
        <v>721</v>
      </c>
      <c r="O200" s="121"/>
    </row>
    <row r="201" s="62" customFormat="1" customHeight="1" spans="1:15">
      <c r="A201" s="84" t="s">
        <v>736</v>
      </c>
      <c r="B201" s="132" t="s">
        <v>26</v>
      </c>
      <c r="C201" s="84" t="s">
        <v>737</v>
      </c>
      <c r="D201" s="86" t="s">
        <v>738</v>
      </c>
      <c r="E201" s="84">
        <v>37.68</v>
      </c>
      <c r="F201" s="84">
        <v>42</v>
      </c>
      <c r="G201" s="87">
        <f t="shared" si="33"/>
        <v>1582.56</v>
      </c>
      <c r="H201" s="87">
        <f t="shared" si="30"/>
        <v>1582.56</v>
      </c>
      <c r="I201" s="87">
        <v>1582.56</v>
      </c>
      <c r="J201" s="109">
        <f t="shared" si="31"/>
        <v>1</v>
      </c>
      <c r="K201" s="84" t="s">
        <v>22</v>
      </c>
      <c r="L201" s="110" t="s">
        <v>97</v>
      </c>
      <c r="M201" s="84">
        <v>15620875637</v>
      </c>
      <c r="O201" s="111"/>
    </row>
    <row r="202" s="64" customFormat="1" customHeight="1" spans="1:15">
      <c r="A202" s="95" t="s">
        <v>739</v>
      </c>
      <c r="B202" s="96">
        <v>1441.86</v>
      </c>
      <c r="C202" s="95" t="s">
        <v>740</v>
      </c>
      <c r="D202" s="98" t="s">
        <v>741</v>
      </c>
      <c r="E202" s="95">
        <v>34.33</v>
      </c>
      <c r="F202" s="95">
        <v>42</v>
      </c>
      <c r="G202" s="100">
        <f t="shared" si="33"/>
        <v>1441.86</v>
      </c>
      <c r="H202" s="99">
        <f t="shared" si="30"/>
        <v>1441.86</v>
      </c>
      <c r="I202" s="95"/>
      <c r="J202" s="118">
        <f t="shared" si="31"/>
        <v>0</v>
      </c>
      <c r="K202" s="95"/>
      <c r="L202" s="119"/>
      <c r="M202" s="95">
        <v>18511982295</v>
      </c>
      <c r="N202" s="120" t="s">
        <v>642</v>
      </c>
      <c r="O202" s="121"/>
    </row>
    <row r="203" s="66" customFormat="1" ht="17" customHeight="1" spans="1:15">
      <c r="A203" s="84" t="s">
        <v>742</v>
      </c>
      <c r="B203" s="85">
        <v>1281.34</v>
      </c>
      <c r="C203" s="84" t="s">
        <v>743</v>
      </c>
      <c r="D203" s="86" t="s">
        <v>744</v>
      </c>
      <c r="E203" s="84">
        <v>30.27</v>
      </c>
      <c r="F203" s="84">
        <v>42</v>
      </c>
      <c r="G203" s="87">
        <f t="shared" si="33"/>
        <v>1271.34</v>
      </c>
      <c r="H203" s="87">
        <f t="shared" si="30"/>
        <v>1271.34</v>
      </c>
      <c r="I203" s="87">
        <v>1271.34</v>
      </c>
      <c r="J203" s="109">
        <f t="shared" si="31"/>
        <v>1</v>
      </c>
      <c r="K203" s="84" t="s">
        <v>22</v>
      </c>
      <c r="L203" s="108" t="s">
        <v>745</v>
      </c>
      <c r="M203" s="84">
        <v>13701279729</v>
      </c>
      <c r="N203" s="116" t="s">
        <v>746</v>
      </c>
      <c r="O203" s="90"/>
    </row>
    <row r="204" s="62" customFormat="1" customHeight="1" spans="1:15">
      <c r="A204" s="84" t="s">
        <v>747</v>
      </c>
      <c r="B204" s="84" t="s">
        <v>26</v>
      </c>
      <c r="C204" s="84" t="s">
        <v>748</v>
      </c>
      <c r="D204" s="86" t="s">
        <v>749</v>
      </c>
      <c r="E204" s="84">
        <v>39.36</v>
      </c>
      <c r="F204" s="84">
        <v>42</v>
      </c>
      <c r="G204" s="87">
        <f t="shared" si="33"/>
        <v>1653.12</v>
      </c>
      <c r="H204" s="87">
        <f t="shared" si="30"/>
        <v>1653.12</v>
      </c>
      <c r="I204" s="87">
        <v>1653.12</v>
      </c>
      <c r="J204" s="109">
        <f t="shared" si="31"/>
        <v>1</v>
      </c>
      <c r="K204" s="84" t="s">
        <v>84</v>
      </c>
      <c r="L204" s="110" t="s">
        <v>163</v>
      </c>
      <c r="M204" s="84">
        <v>18633360128</v>
      </c>
      <c r="O204" s="111"/>
    </row>
    <row r="205" s="63" customFormat="1" customHeight="1" spans="1:15">
      <c r="A205" s="91" t="s">
        <v>750</v>
      </c>
      <c r="B205" s="172"/>
      <c r="C205" s="91" t="s">
        <v>751</v>
      </c>
      <c r="D205" s="93" t="s">
        <v>752</v>
      </c>
      <c r="E205" s="91">
        <v>37.68</v>
      </c>
      <c r="F205" s="91">
        <v>42</v>
      </c>
      <c r="G205" s="94">
        <f t="shared" si="33"/>
        <v>1582.56</v>
      </c>
      <c r="H205" s="94">
        <v>1082.56</v>
      </c>
      <c r="I205" s="92">
        <v>1082.56</v>
      </c>
      <c r="J205" s="113">
        <f t="shared" si="31"/>
        <v>1</v>
      </c>
      <c r="K205" s="91" t="s">
        <v>22</v>
      </c>
      <c r="L205" s="114" t="s">
        <v>753</v>
      </c>
      <c r="M205" s="91">
        <v>13552626763</v>
      </c>
      <c r="N205" s="115" t="s">
        <v>754</v>
      </c>
      <c r="O205" s="173"/>
    </row>
    <row r="206" s="62" customFormat="1" customHeight="1" spans="1:15">
      <c r="A206" s="84" t="s">
        <v>755</v>
      </c>
      <c r="B206" s="85">
        <v>2216.76</v>
      </c>
      <c r="C206" s="84" t="s">
        <v>756</v>
      </c>
      <c r="D206" s="86" t="s">
        <v>757</v>
      </c>
      <c r="E206" s="84">
        <v>52.78</v>
      </c>
      <c r="F206" s="84">
        <v>42</v>
      </c>
      <c r="G206" s="87">
        <f t="shared" ref="G206:G216" si="34">F206*E206</f>
        <v>2216.76</v>
      </c>
      <c r="H206" s="87">
        <f t="shared" si="30"/>
        <v>2216.76</v>
      </c>
      <c r="I206" s="87">
        <v>2216.76</v>
      </c>
      <c r="J206" s="109">
        <f t="shared" si="31"/>
        <v>1</v>
      </c>
      <c r="K206" s="84" t="s">
        <v>22</v>
      </c>
      <c r="L206" s="110" t="s">
        <v>671</v>
      </c>
      <c r="M206" s="84">
        <v>13391515653</v>
      </c>
      <c r="N206" s="116" t="s">
        <v>595</v>
      </c>
      <c r="O206" s="111"/>
    </row>
    <row r="207" s="63" customFormat="1" customHeight="1" spans="1:13">
      <c r="A207" s="91" t="s">
        <v>758</v>
      </c>
      <c r="B207" s="91" t="s">
        <v>26</v>
      </c>
      <c r="C207" s="91" t="s">
        <v>759</v>
      </c>
      <c r="D207" s="93" t="s">
        <v>760</v>
      </c>
      <c r="E207" s="91">
        <v>42.91</v>
      </c>
      <c r="F207" s="91">
        <v>42</v>
      </c>
      <c r="G207" s="94">
        <f t="shared" si="34"/>
        <v>1802.22</v>
      </c>
      <c r="H207" s="94">
        <f>G207*0.6</f>
        <v>1081.332</v>
      </c>
      <c r="I207" s="94">
        <v>1081.332</v>
      </c>
      <c r="J207" s="113">
        <f t="shared" si="31"/>
        <v>1</v>
      </c>
      <c r="K207" s="91" t="s">
        <v>29</v>
      </c>
      <c r="L207" s="123" t="s">
        <v>519</v>
      </c>
      <c r="M207" s="91">
        <v>13910319778</v>
      </c>
    </row>
    <row r="208" s="63" customFormat="1" customHeight="1" spans="1:13">
      <c r="A208" s="91" t="s">
        <v>761</v>
      </c>
      <c r="B208" s="91" t="s">
        <v>26</v>
      </c>
      <c r="C208" s="91" t="s">
        <v>762</v>
      </c>
      <c r="D208" s="93" t="s">
        <v>760</v>
      </c>
      <c r="E208" s="91">
        <v>52.78</v>
      </c>
      <c r="F208" s="91">
        <v>42</v>
      </c>
      <c r="G208" s="94">
        <f t="shared" si="34"/>
        <v>2216.76</v>
      </c>
      <c r="H208" s="94">
        <f>G208*0.6</f>
        <v>1330.056</v>
      </c>
      <c r="I208" s="94">
        <v>1330.058</v>
      </c>
      <c r="J208" s="113">
        <f t="shared" si="31"/>
        <v>1.00000150369608</v>
      </c>
      <c r="K208" s="91" t="s">
        <v>29</v>
      </c>
      <c r="L208" s="123" t="s">
        <v>519</v>
      </c>
      <c r="M208" s="91">
        <v>13910319778</v>
      </c>
    </row>
    <row r="209" s="62" customFormat="1" customHeight="1" spans="1:15">
      <c r="A209" s="84" t="s">
        <v>763</v>
      </c>
      <c r="B209" s="84"/>
      <c r="C209" s="84" t="s">
        <v>764</v>
      </c>
      <c r="D209" s="86" t="s">
        <v>765</v>
      </c>
      <c r="E209" s="84">
        <v>37.68</v>
      </c>
      <c r="F209" s="84">
        <v>42</v>
      </c>
      <c r="G209" s="87">
        <f t="shared" si="34"/>
        <v>1582.56</v>
      </c>
      <c r="H209" s="87">
        <f t="shared" si="30"/>
        <v>1582.56</v>
      </c>
      <c r="I209" s="87">
        <v>1582.56</v>
      </c>
      <c r="J209" s="109">
        <f t="shared" si="31"/>
        <v>1</v>
      </c>
      <c r="K209" s="84" t="s">
        <v>22</v>
      </c>
      <c r="L209" s="110" t="s">
        <v>474</v>
      </c>
      <c r="M209" s="84">
        <v>13651241109</v>
      </c>
      <c r="N209" s="72" t="s">
        <v>654</v>
      </c>
      <c r="O209" s="111"/>
    </row>
    <row r="210" s="62" customFormat="1" customHeight="1" spans="1:15">
      <c r="A210" s="84" t="s">
        <v>766</v>
      </c>
      <c r="B210" s="84" t="s">
        <v>26</v>
      </c>
      <c r="C210" s="84" t="s">
        <v>767</v>
      </c>
      <c r="D210" s="86" t="s">
        <v>768</v>
      </c>
      <c r="E210" s="84">
        <v>34.33</v>
      </c>
      <c r="F210" s="84">
        <v>42</v>
      </c>
      <c r="G210" s="87">
        <f t="shared" si="34"/>
        <v>1441.86</v>
      </c>
      <c r="H210" s="87">
        <f t="shared" si="30"/>
        <v>1441.86</v>
      </c>
      <c r="I210" s="85">
        <v>1441.86</v>
      </c>
      <c r="J210" s="109">
        <f t="shared" si="31"/>
        <v>1</v>
      </c>
      <c r="K210" s="84" t="s">
        <v>22</v>
      </c>
      <c r="L210" s="110" t="s">
        <v>170</v>
      </c>
      <c r="M210" s="84" t="s">
        <v>769</v>
      </c>
      <c r="O210" s="111"/>
    </row>
    <row r="211" s="62" customFormat="1" customHeight="1" spans="1:15">
      <c r="A211" s="84" t="s">
        <v>770</v>
      </c>
      <c r="B211" s="84" t="s">
        <v>26</v>
      </c>
      <c r="C211" s="84" t="s">
        <v>771</v>
      </c>
      <c r="D211" s="86" t="s">
        <v>772</v>
      </c>
      <c r="E211" s="84">
        <v>39.36</v>
      </c>
      <c r="F211" s="84">
        <v>42</v>
      </c>
      <c r="G211" s="87">
        <f t="shared" si="34"/>
        <v>1653.12</v>
      </c>
      <c r="H211" s="87">
        <f t="shared" si="30"/>
        <v>1653.12</v>
      </c>
      <c r="I211" s="87">
        <v>1653.12</v>
      </c>
      <c r="J211" s="109">
        <f t="shared" si="31"/>
        <v>1</v>
      </c>
      <c r="K211" s="84" t="s">
        <v>29</v>
      </c>
      <c r="L211" s="110" t="s">
        <v>208</v>
      </c>
      <c r="M211" s="84">
        <v>18611550237</v>
      </c>
      <c r="O211" s="111"/>
    </row>
    <row r="212" s="62" customFormat="1" customHeight="1" spans="1:15">
      <c r="A212" s="84" t="s">
        <v>773</v>
      </c>
      <c r="B212" s="84"/>
      <c r="C212" s="84" t="s">
        <v>774</v>
      </c>
      <c r="D212" s="86" t="s">
        <v>775</v>
      </c>
      <c r="E212" s="84">
        <v>37.68</v>
      </c>
      <c r="F212" s="84">
        <v>42</v>
      </c>
      <c r="G212" s="87">
        <f t="shared" si="34"/>
        <v>1582.56</v>
      </c>
      <c r="H212" s="87">
        <f t="shared" si="30"/>
        <v>1582.56</v>
      </c>
      <c r="I212" s="85">
        <v>1582.56</v>
      </c>
      <c r="J212" s="109">
        <f t="shared" si="31"/>
        <v>1</v>
      </c>
      <c r="K212" s="84" t="s">
        <v>22</v>
      </c>
      <c r="L212" s="108" t="s">
        <v>30</v>
      </c>
      <c r="M212" s="84">
        <v>13601177147</v>
      </c>
      <c r="O212" s="111"/>
    </row>
    <row r="213" s="62" customFormat="1" customHeight="1" spans="1:15">
      <c r="A213" s="84" t="s">
        <v>776</v>
      </c>
      <c r="B213" s="84" t="s">
        <v>26</v>
      </c>
      <c r="C213" s="84" t="s">
        <v>777</v>
      </c>
      <c r="D213" s="86" t="s">
        <v>778</v>
      </c>
      <c r="E213" s="84">
        <v>61</v>
      </c>
      <c r="F213" s="84">
        <v>42</v>
      </c>
      <c r="G213" s="87">
        <f t="shared" si="34"/>
        <v>2562</v>
      </c>
      <c r="H213" s="87">
        <f t="shared" si="30"/>
        <v>2562</v>
      </c>
      <c r="I213" s="87">
        <v>2562</v>
      </c>
      <c r="J213" s="109">
        <f t="shared" si="31"/>
        <v>1</v>
      </c>
      <c r="K213" s="84" t="s">
        <v>29</v>
      </c>
      <c r="L213" s="110" t="s">
        <v>30</v>
      </c>
      <c r="M213" s="84">
        <v>18710011081</v>
      </c>
      <c r="O213" s="111"/>
    </row>
    <row r="214" s="62" customFormat="1" customHeight="1" spans="1:15">
      <c r="A214" s="84" t="s">
        <v>779</v>
      </c>
      <c r="B214" s="84" t="s">
        <v>26</v>
      </c>
      <c r="C214" s="84" t="s">
        <v>780</v>
      </c>
      <c r="D214" s="86" t="s">
        <v>781</v>
      </c>
      <c r="E214" s="84">
        <v>46.35</v>
      </c>
      <c r="F214" s="84">
        <v>42</v>
      </c>
      <c r="G214" s="87">
        <f t="shared" si="34"/>
        <v>1946.7</v>
      </c>
      <c r="H214" s="87">
        <f t="shared" si="30"/>
        <v>1946.7</v>
      </c>
      <c r="I214" s="87">
        <v>1946.7</v>
      </c>
      <c r="J214" s="109">
        <f t="shared" si="31"/>
        <v>1</v>
      </c>
      <c r="K214" s="84" t="s">
        <v>22</v>
      </c>
      <c r="L214" s="110" t="s">
        <v>208</v>
      </c>
      <c r="M214" s="84">
        <v>13720007216</v>
      </c>
      <c r="O214" s="111"/>
    </row>
    <row r="215" s="64" customFormat="1" customHeight="1" spans="1:15">
      <c r="A215" s="95" t="s">
        <v>782</v>
      </c>
      <c r="B215" s="96">
        <v>2216.76</v>
      </c>
      <c r="C215" s="95" t="s">
        <v>783</v>
      </c>
      <c r="D215" s="98" t="s">
        <v>784</v>
      </c>
      <c r="E215" s="95">
        <v>52.78</v>
      </c>
      <c r="F215" s="95">
        <v>42</v>
      </c>
      <c r="G215" s="100">
        <f t="shared" si="34"/>
        <v>2216.76</v>
      </c>
      <c r="H215" s="99">
        <f t="shared" si="30"/>
        <v>2216.76</v>
      </c>
      <c r="I215" s="99"/>
      <c r="J215" s="118">
        <f t="shared" si="31"/>
        <v>0</v>
      </c>
      <c r="K215" s="166"/>
      <c r="L215" s="119"/>
      <c r="M215" s="95">
        <v>13407446888</v>
      </c>
      <c r="N215" s="130" t="s">
        <v>642</v>
      </c>
      <c r="O215" s="121"/>
    </row>
    <row r="216" s="64" customFormat="1" customHeight="1" spans="1:15">
      <c r="A216" s="95" t="s">
        <v>785</v>
      </c>
      <c r="B216" s="101"/>
      <c r="C216" s="95" t="s">
        <v>786</v>
      </c>
      <c r="D216" s="98" t="s">
        <v>787</v>
      </c>
      <c r="E216" s="95">
        <v>37.68</v>
      </c>
      <c r="F216" s="95">
        <v>42</v>
      </c>
      <c r="G216" s="100">
        <f t="shared" si="34"/>
        <v>1582.56</v>
      </c>
      <c r="H216" s="99">
        <f t="shared" si="30"/>
        <v>1582.56</v>
      </c>
      <c r="I216" s="137"/>
      <c r="J216" s="118">
        <f t="shared" si="31"/>
        <v>0</v>
      </c>
      <c r="K216" s="95"/>
      <c r="L216" s="125"/>
      <c r="M216" s="95"/>
      <c r="N216" s="120"/>
      <c r="O216" s="121"/>
    </row>
    <row r="217" s="62" customFormat="1" customHeight="1" spans="1:15">
      <c r="A217" s="84" t="s">
        <v>788</v>
      </c>
      <c r="B217" s="90" t="s">
        <v>26</v>
      </c>
      <c r="C217" s="84" t="s">
        <v>789</v>
      </c>
      <c r="D217" s="86" t="s">
        <v>790</v>
      </c>
      <c r="E217" s="84">
        <v>34.33</v>
      </c>
      <c r="F217" s="84">
        <v>42</v>
      </c>
      <c r="G217" s="87">
        <f t="shared" ref="G217:G223" si="35">F217*E217</f>
        <v>1441.86</v>
      </c>
      <c r="H217" s="87">
        <f t="shared" si="30"/>
        <v>1441.86</v>
      </c>
      <c r="I217" s="87">
        <v>1441.86</v>
      </c>
      <c r="J217" s="109">
        <f t="shared" si="31"/>
        <v>1</v>
      </c>
      <c r="K217" s="84" t="s">
        <v>22</v>
      </c>
      <c r="L217" s="108" t="s">
        <v>57</v>
      </c>
      <c r="M217" s="84">
        <v>13651367826</v>
      </c>
      <c r="O217" s="111"/>
    </row>
    <row r="218" s="62" customFormat="1" customHeight="1" spans="1:15">
      <c r="A218" s="84" t="s">
        <v>791</v>
      </c>
      <c r="B218" s="84" t="s">
        <v>26</v>
      </c>
      <c r="C218" s="84" t="s">
        <v>792</v>
      </c>
      <c r="D218" s="86" t="s">
        <v>793</v>
      </c>
      <c r="E218" s="84">
        <v>30.27</v>
      </c>
      <c r="F218" s="84">
        <v>42</v>
      </c>
      <c r="G218" s="87">
        <f t="shared" si="35"/>
        <v>1271.34</v>
      </c>
      <c r="H218" s="87">
        <f t="shared" si="30"/>
        <v>1271.34</v>
      </c>
      <c r="I218" s="87">
        <v>1271.34</v>
      </c>
      <c r="J218" s="109">
        <f t="shared" si="31"/>
        <v>1</v>
      </c>
      <c r="K218" s="84" t="s">
        <v>22</v>
      </c>
      <c r="L218" s="110" t="s">
        <v>170</v>
      </c>
      <c r="M218" s="84">
        <v>18610032225</v>
      </c>
      <c r="O218" s="111"/>
    </row>
    <row r="219" s="64" customFormat="1" ht="30" customHeight="1" spans="1:15">
      <c r="A219" s="95" t="s">
        <v>794</v>
      </c>
      <c r="B219" s="96">
        <v>1653.12</v>
      </c>
      <c r="C219" s="95" t="s">
        <v>795</v>
      </c>
      <c r="D219" s="98" t="s">
        <v>796</v>
      </c>
      <c r="E219" s="95">
        <v>39.36</v>
      </c>
      <c r="F219" s="95">
        <v>42</v>
      </c>
      <c r="G219" s="100">
        <f t="shared" si="35"/>
        <v>1653.12</v>
      </c>
      <c r="H219" s="99">
        <f t="shared" si="30"/>
        <v>1653.12</v>
      </c>
      <c r="I219" s="99"/>
      <c r="J219" s="118">
        <f t="shared" si="31"/>
        <v>0</v>
      </c>
      <c r="K219" s="95"/>
      <c r="L219" s="119"/>
      <c r="M219" s="95">
        <v>15652804542</v>
      </c>
      <c r="N219" s="120" t="s">
        <v>797</v>
      </c>
      <c r="O219" s="121"/>
    </row>
    <row r="220" s="62" customFormat="1" customHeight="1" spans="1:15">
      <c r="A220" s="84" t="s">
        <v>798</v>
      </c>
      <c r="B220" s="84" t="s">
        <v>26</v>
      </c>
      <c r="C220" s="84" t="s">
        <v>799</v>
      </c>
      <c r="D220" s="86" t="s">
        <v>800</v>
      </c>
      <c r="E220" s="84">
        <v>37.68</v>
      </c>
      <c r="F220" s="84">
        <v>42</v>
      </c>
      <c r="G220" s="87">
        <f t="shared" si="35"/>
        <v>1582.56</v>
      </c>
      <c r="H220" s="87">
        <f t="shared" si="30"/>
        <v>1582.56</v>
      </c>
      <c r="I220" s="87">
        <v>1582.56</v>
      </c>
      <c r="J220" s="109">
        <f t="shared" si="31"/>
        <v>1</v>
      </c>
      <c r="K220" s="127" t="s">
        <v>22</v>
      </c>
      <c r="L220" s="110" t="s">
        <v>73</v>
      </c>
      <c r="M220" s="84">
        <v>18311089616</v>
      </c>
      <c r="O220" s="111"/>
    </row>
    <row r="221" s="62" customFormat="1" customHeight="1" spans="1:15">
      <c r="A221" s="84" t="s">
        <v>801</v>
      </c>
      <c r="B221" s="84" t="s">
        <v>26</v>
      </c>
      <c r="C221" s="84" t="s">
        <v>802</v>
      </c>
      <c r="D221" s="86" t="s">
        <v>803</v>
      </c>
      <c r="E221" s="84">
        <v>52.78</v>
      </c>
      <c r="F221" s="84">
        <v>42</v>
      </c>
      <c r="G221" s="87">
        <f t="shared" si="35"/>
        <v>2216.76</v>
      </c>
      <c r="H221" s="87">
        <f t="shared" si="30"/>
        <v>2216.76</v>
      </c>
      <c r="I221" s="87">
        <v>2216.76</v>
      </c>
      <c r="J221" s="109">
        <f t="shared" si="31"/>
        <v>1</v>
      </c>
      <c r="K221" s="127" t="s">
        <v>22</v>
      </c>
      <c r="L221" s="110" t="s">
        <v>114</v>
      </c>
      <c r="M221" s="84">
        <v>13121952726</v>
      </c>
      <c r="O221" s="111"/>
    </row>
    <row r="222" s="62" customFormat="1" customHeight="1" spans="1:15">
      <c r="A222" s="84" t="s">
        <v>804</v>
      </c>
      <c r="B222" s="90"/>
      <c r="C222" s="84" t="s">
        <v>805</v>
      </c>
      <c r="D222" s="86" t="s">
        <v>806</v>
      </c>
      <c r="E222" s="84">
        <v>42.91</v>
      </c>
      <c r="F222" s="84">
        <v>42</v>
      </c>
      <c r="G222" s="87">
        <f t="shared" si="35"/>
        <v>1802.22</v>
      </c>
      <c r="H222" s="87">
        <f t="shared" si="30"/>
        <v>1802.22</v>
      </c>
      <c r="I222" s="90">
        <v>1802.22</v>
      </c>
      <c r="J222" s="109">
        <f t="shared" si="31"/>
        <v>1</v>
      </c>
      <c r="K222" s="127" t="s">
        <v>22</v>
      </c>
      <c r="L222" s="108" t="s">
        <v>807</v>
      </c>
      <c r="M222" s="84">
        <v>18701468343</v>
      </c>
      <c r="N222" s="72" t="s">
        <v>133</v>
      </c>
      <c r="O222" s="117"/>
    </row>
    <row r="223" s="64" customFormat="1" customHeight="1" spans="1:15">
      <c r="A223" s="95" t="s">
        <v>808</v>
      </c>
      <c r="B223" s="95" t="s">
        <v>509</v>
      </c>
      <c r="C223" s="95" t="s">
        <v>809</v>
      </c>
      <c r="D223" s="147" t="s">
        <v>33</v>
      </c>
      <c r="E223" s="95">
        <v>52.78</v>
      </c>
      <c r="F223" s="95">
        <v>42</v>
      </c>
      <c r="G223" s="100">
        <f t="shared" si="35"/>
        <v>2216.76</v>
      </c>
      <c r="H223" s="99">
        <f t="shared" si="30"/>
        <v>2216.76</v>
      </c>
      <c r="I223" s="99"/>
      <c r="J223" s="118">
        <f t="shared" si="31"/>
        <v>0</v>
      </c>
      <c r="K223" s="95"/>
      <c r="L223" s="119"/>
      <c r="M223" s="95"/>
      <c r="N223" s="122"/>
      <c r="O223" s="121"/>
    </row>
    <row r="224" s="62" customFormat="1" customHeight="1" spans="1:15">
      <c r="A224" s="84" t="s">
        <v>810</v>
      </c>
      <c r="B224" s="90" t="s">
        <v>26</v>
      </c>
      <c r="C224" s="84" t="s">
        <v>811</v>
      </c>
      <c r="D224" s="86" t="s">
        <v>812</v>
      </c>
      <c r="E224" s="84">
        <v>37.68</v>
      </c>
      <c r="F224" s="84">
        <v>42</v>
      </c>
      <c r="G224" s="87">
        <f t="shared" ref="G224:G231" si="36">F224*E224</f>
        <v>1582.56</v>
      </c>
      <c r="H224" s="87">
        <f t="shared" si="30"/>
        <v>1582.56</v>
      </c>
      <c r="I224" s="126">
        <v>1582.56</v>
      </c>
      <c r="J224" s="109">
        <f t="shared" si="31"/>
        <v>1</v>
      </c>
      <c r="K224" s="127" t="s">
        <v>22</v>
      </c>
      <c r="L224" s="110" t="s">
        <v>97</v>
      </c>
      <c r="M224" s="84">
        <v>18612867754</v>
      </c>
      <c r="O224" s="111"/>
    </row>
    <row r="225" s="71" customFormat="1" customHeight="1" spans="1:15">
      <c r="A225" s="153" t="s">
        <v>813</v>
      </c>
      <c r="B225" s="154">
        <v>1441.86</v>
      </c>
      <c r="C225" s="153" t="s">
        <v>814</v>
      </c>
      <c r="D225" s="155" t="s">
        <v>815</v>
      </c>
      <c r="E225" s="153">
        <v>34.33</v>
      </c>
      <c r="F225" s="153">
        <v>42</v>
      </c>
      <c r="G225" s="156">
        <f t="shared" si="36"/>
        <v>1441.86</v>
      </c>
      <c r="H225" s="156">
        <f t="shared" si="30"/>
        <v>1441.86</v>
      </c>
      <c r="I225" s="156">
        <v>865.11</v>
      </c>
      <c r="J225" s="167">
        <f t="shared" si="31"/>
        <v>0.599995838708335</v>
      </c>
      <c r="K225" s="153" t="s">
        <v>29</v>
      </c>
      <c r="L225" s="169" t="s">
        <v>114</v>
      </c>
      <c r="M225" s="153">
        <v>13621001490</v>
      </c>
      <c r="N225" s="174">
        <v>576.75</v>
      </c>
      <c r="O225" s="175"/>
    </row>
    <row r="226" s="64" customFormat="1" ht="33" customHeight="1" spans="1:15">
      <c r="A226" s="95" t="s">
        <v>816</v>
      </c>
      <c r="B226" s="101">
        <v>1271.34</v>
      </c>
      <c r="C226" s="95" t="s">
        <v>817</v>
      </c>
      <c r="D226" s="98" t="s">
        <v>818</v>
      </c>
      <c r="E226" s="95">
        <v>30.27</v>
      </c>
      <c r="F226" s="95">
        <v>42</v>
      </c>
      <c r="G226" s="100">
        <f t="shared" si="36"/>
        <v>1271.34</v>
      </c>
      <c r="H226" s="99">
        <f t="shared" si="30"/>
        <v>1271.34</v>
      </c>
      <c r="I226" s="101"/>
      <c r="J226" s="118">
        <f t="shared" si="31"/>
        <v>0</v>
      </c>
      <c r="K226" s="95"/>
      <c r="L226" s="125"/>
      <c r="M226" s="95">
        <v>15636378000</v>
      </c>
      <c r="N226" s="122" t="s">
        <v>721</v>
      </c>
      <c r="O226" s="121"/>
    </row>
    <row r="227" s="61" customFormat="1" customHeight="1" spans="1:13">
      <c r="A227" s="88" t="s">
        <v>819</v>
      </c>
      <c r="B227" s="81" t="s">
        <v>17</v>
      </c>
      <c r="C227" s="81" t="s">
        <v>820</v>
      </c>
      <c r="D227" s="82" t="s">
        <v>821</v>
      </c>
      <c r="E227" s="81">
        <v>218.11</v>
      </c>
      <c r="F227" s="81"/>
      <c r="G227" s="81"/>
      <c r="H227" s="83"/>
      <c r="I227" s="83"/>
      <c r="J227" s="112"/>
      <c r="K227" s="81"/>
      <c r="L227" s="106"/>
      <c r="M227" s="81"/>
    </row>
    <row r="228" s="62" customFormat="1" customHeight="1" spans="1:15">
      <c r="A228" s="84" t="s">
        <v>822</v>
      </c>
      <c r="B228" s="84" t="s">
        <v>26</v>
      </c>
      <c r="C228" s="84" t="s">
        <v>823</v>
      </c>
      <c r="D228" s="86" t="s">
        <v>824</v>
      </c>
      <c r="E228" s="84">
        <v>30.3</v>
      </c>
      <c r="F228" s="84">
        <v>42</v>
      </c>
      <c r="G228" s="87">
        <f t="shared" si="36"/>
        <v>1272.6</v>
      </c>
      <c r="H228" s="87">
        <f t="shared" si="30"/>
        <v>1272.6</v>
      </c>
      <c r="I228" s="87">
        <v>1272.6</v>
      </c>
      <c r="J228" s="109">
        <f t="shared" si="31"/>
        <v>1</v>
      </c>
      <c r="K228" s="84" t="s">
        <v>22</v>
      </c>
      <c r="L228" s="110" t="s">
        <v>148</v>
      </c>
      <c r="M228" s="86" t="s">
        <v>825</v>
      </c>
      <c r="O228" s="111"/>
    </row>
    <row r="229" s="62" customFormat="1" customHeight="1" spans="1:15">
      <c r="A229" s="84" t="s">
        <v>826</v>
      </c>
      <c r="B229" s="90"/>
      <c r="C229" s="84" t="s">
        <v>827</v>
      </c>
      <c r="D229" s="86" t="s">
        <v>828</v>
      </c>
      <c r="E229" s="84">
        <v>34.36</v>
      </c>
      <c r="F229" s="84">
        <v>42</v>
      </c>
      <c r="G229" s="87">
        <f t="shared" si="36"/>
        <v>1443.12</v>
      </c>
      <c r="H229" s="87">
        <f t="shared" si="30"/>
        <v>1443.12</v>
      </c>
      <c r="I229" s="90">
        <v>1443.12</v>
      </c>
      <c r="J229" s="109">
        <f t="shared" si="31"/>
        <v>1</v>
      </c>
      <c r="K229" s="84" t="s">
        <v>22</v>
      </c>
      <c r="L229" s="108" t="s">
        <v>131</v>
      </c>
      <c r="M229" s="84">
        <v>13466396240</v>
      </c>
      <c r="N229" s="72" t="s">
        <v>829</v>
      </c>
      <c r="O229" s="111"/>
    </row>
    <row r="230" s="62" customFormat="1" customHeight="1" spans="1:15">
      <c r="A230" s="84" t="s">
        <v>830</v>
      </c>
      <c r="B230" s="84" t="s">
        <v>26</v>
      </c>
      <c r="C230" s="84" t="s">
        <v>831</v>
      </c>
      <c r="D230" s="86" t="s">
        <v>832</v>
      </c>
      <c r="E230" s="84">
        <v>37.72</v>
      </c>
      <c r="F230" s="84">
        <v>42</v>
      </c>
      <c r="G230" s="87">
        <f t="shared" si="36"/>
        <v>1584.24</v>
      </c>
      <c r="H230" s="87">
        <f t="shared" si="30"/>
        <v>1584.24</v>
      </c>
      <c r="I230" s="87">
        <v>1584.24</v>
      </c>
      <c r="J230" s="109">
        <f t="shared" si="31"/>
        <v>1</v>
      </c>
      <c r="K230" s="84" t="s">
        <v>22</v>
      </c>
      <c r="L230" s="110" t="s">
        <v>49</v>
      </c>
      <c r="M230" s="84">
        <v>18810077558</v>
      </c>
      <c r="O230" s="111"/>
    </row>
    <row r="231" s="63" customFormat="1" customHeight="1" spans="1:15">
      <c r="A231" s="91" t="s">
        <v>833</v>
      </c>
      <c r="B231" s="152">
        <v>2218.86</v>
      </c>
      <c r="C231" s="91" t="s">
        <v>834</v>
      </c>
      <c r="D231" s="93" t="s">
        <v>835</v>
      </c>
      <c r="E231" s="91">
        <v>52.83</v>
      </c>
      <c r="F231" s="91">
        <v>42</v>
      </c>
      <c r="G231" s="94">
        <f t="shared" si="36"/>
        <v>2218.86</v>
      </c>
      <c r="H231" s="94">
        <v>1331.32</v>
      </c>
      <c r="I231" s="152">
        <v>1331.31</v>
      </c>
      <c r="J231" s="113">
        <f t="shared" si="31"/>
        <v>0.999992488657873</v>
      </c>
      <c r="K231" s="91" t="s">
        <v>29</v>
      </c>
      <c r="L231" s="123" t="s">
        <v>275</v>
      </c>
      <c r="M231" s="91">
        <v>85373558</v>
      </c>
      <c r="N231" s="115"/>
      <c r="O231" s="173"/>
    </row>
    <row r="232" s="62" customFormat="1" customHeight="1" spans="1:15">
      <c r="A232" s="84" t="s">
        <v>836</v>
      </c>
      <c r="B232" s="84" t="s">
        <v>26</v>
      </c>
      <c r="C232" s="84" t="s">
        <v>837</v>
      </c>
      <c r="D232" s="86" t="s">
        <v>838</v>
      </c>
      <c r="E232" s="84">
        <v>42.95</v>
      </c>
      <c r="F232" s="84">
        <v>42</v>
      </c>
      <c r="G232" s="87">
        <f t="shared" ref="G232:G238" si="37">F232*E232</f>
        <v>1803.9</v>
      </c>
      <c r="H232" s="87">
        <f t="shared" si="30"/>
        <v>1803.9</v>
      </c>
      <c r="I232" s="87">
        <v>1803.9</v>
      </c>
      <c r="J232" s="109">
        <f t="shared" si="31"/>
        <v>1</v>
      </c>
      <c r="K232" s="84" t="s">
        <v>22</v>
      </c>
      <c r="L232" s="110" t="s">
        <v>117</v>
      </c>
      <c r="M232" s="84">
        <v>18611067367</v>
      </c>
      <c r="O232" s="111"/>
    </row>
    <row r="233" s="63" customFormat="1" ht="22" customHeight="1" spans="1:15">
      <c r="A233" s="91" t="s">
        <v>839</v>
      </c>
      <c r="B233" s="92"/>
      <c r="C233" s="91" t="s">
        <v>840</v>
      </c>
      <c r="D233" s="93" t="s">
        <v>841</v>
      </c>
      <c r="E233" s="91">
        <v>52.83</v>
      </c>
      <c r="F233" s="91">
        <v>42</v>
      </c>
      <c r="G233" s="94">
        <f t="shared" si="37"/>
        <v>2218.86</v>
      </c>
      <c r="H233" s="94">
        <v>1331.31</v>
      </c>
      <c r="I233" s="128">
        <v>1331.31</v>
      </c>
      <c r="J233" s="113">
        <f t="shared" si="31"/>
        <v>1</v>
      </c>
      <c r="K233" s="129"/>
      <c r="L233" s="123" t="s">
        <v>395</v>
      </c>
      <c r="M233" s="91">
        <v>15806735935</v>
      </c>
      <c r="N233" s="115" t="s">
        <v>842</v>
      </c>
      <c r="O233" s="141"/>
    </row>
    <row r="234" s="62" customFormat="1" customHeight="1" spans="1:15">
      <c r="A234" s="84" t="s">
        <v>843</v>
      </c>
      <c r="B234" s="90" t="s">
        <v>26</v>
      </c>
      <c r="C234" s="84" t="s">
        <v>844</v>
      </c>
      <c r="D234" s="86" t="s">
        <v>845</v>
      </c>
      <c r="E234" s="84">
        <v>37.72</v>
      </c>
      <c r="F234" s="84">
        <v>42</v>
      </c>
      <c r="G234" s="87">
        <f t="shared" si="37"/>
        <v>1584.24</v>
      </c>
      <c r="H234" s="87">
        <f t="shared" si="30"/>
        <v>1584.24</v>
      </c>
      <c r="I234" s="87">
        <v>1584.24</v>
      </c>
      <c r="J234" s="109">
        <f t="shared" si="31"/>
        <v>1</v>
      </c>
      <c r="K234" s="84" t="s">
        <v>22</v>
      </c>
      <c r="L234" s="110" t="s">
        <v>519</v>
      </c>
      <c r="M234" s="84">
        <v>13810266229</v>
      </c>
      <c r="O234" s="111"/>
    </row>
    <row r="235" s="62" customFormat="1" customHeight="1" spans="1:15">
      <c r="A235" s="84" t="s">
        <v>846</v>
      </c>
      <c r="B235" s="85">
        <v>1654.8</v>
      </c>
      <c r="C235" s="84" t="s">
        <v>847</v>
      </c>
      <c r="D235" s="86" t="s">
        <v>848</v>
      </c>
      <c r="E235" s="84">
        <v>39.4</v>
      </c>
      <c r="F235" s="84">
        <v>42</v>
      </c>
      <c r="G235" s="87">
        <f t="shared" si="37"/>
        <v>1654.8</v>
      </c>
      <c r="H235" s="87">
        <f t="shared" si="30"/>
        <v>1654.8</v>
      </c>
      <c r="I235" s="85">
        <v>1654.8</v>
      </c>
      <c r="J235" s="109">
        <f t="shared" si="31"/>
        <v>1</v>
      </c>
      <c r="K235" s="84" t="s">
        <v>29</v>
      </c>
      <c r="L235" s="110" t="s">
        <v>131</v>
      </c>
      <c r="M235" s="84">
        <v>13716848643</v>
      </c>
      <c r="N235" s="72"/>
      <c r="O235" s="111"/>
    </row>
    <row r="236" s="62" customFormat="1" ht="14" customHeight="1" spans="1:15">
      <c r="A236" s="84" t="s">
        <v>849</v>
      </c>
      <c r="B236" s="90" t="s">
        <v>26</v>
      </c>
      <c r="C236" s="84" t="s">
        <v>850</v>
      </c>
      <c r="D236" s="86" t="s">
        <v>851</v>
      </c>
      <c r="E236" s="84">
        <v>30.3</v>
      </c>
      <c r="F236" s="84">
        <v>42</v>
      </c>
      <c r="G236" s="87">
        <f t="shared" si="37"/>
        <v>1272.6</v>
      </c>
      <c r="H236" s="87">
        <f t="shared" si="30"/>
        <v>1272.6</v>
      </c>
      <c r="I236" s="87">
        <v>1272.6</v>
      </c>
      <c r="J236" s="109">
        <f t="shared" si="31"/>
        <v>1</v>
      </c>
      <c r="K236" s="84" t="s">
        <v>22</v>
      </c>
      <c r="L236" s="108" t="s">
        <v>212</v>
      </c>
      <c r="M236" s="84">
        <v>15028000465</v>
      </c>
      <c r="O236" s="111"/>
    </row>
    <row r="237" s="64" customFormat="1" ht="36" customHeight="1" spans="1:15">
      <c r="A237" s="95" t="s">
        <v>852</v>
      </c>
      <c r="B237" s="95"/>
      <c r="C237" s="95" t="s">
        <v>853</v>
      </c>
      <c r="D237" s="98" t="s">
        <v>854</v>
      </c>
      <c r="E237" s="95">
        <v>34.36</v>
      </c>
      <c r="F237" s="95">
        <v>42</v>
      </c>
      <c r="G237" s="100">
        <f t="shared" si="37"/>
        <v>1443.12</v>
      </c>
      <c r="H237" s="99">
        <f t="shared" si="30"/>
        <v>1443.12</v>
      </c>
      <c r="I237" s="99"/>
      <c r="J237" s="118">
        <f t="shared" si="31"/>
        <v>0</v>
      </c>
      <c r="K237" s="95"/>
      <c r="L237" s="119"/>
      <c r="M237" s="95">
        <v>18810259037</v>
      </c>
      <c r="N237" s="120" t="s">
        <v>855</v>
      </c>
      <c r="O237" s="121"/>
    </row>
    <row r="238" s="63" customFormat="1" customHeight="1" spans="1:15">
      <c r="A238" s="91" t="s">
        <v>856</v>
      </c>
      <c r="B238" s="92"/>
      <c r="C238" s="91" t="s">
        <v>857</v>
      </c>
      <c r="D238" s="93" t="s">
        <v>858</v>
      </c>
      <c r="E238" s="91">
        <v>46.94</v>
      </c>
      <c r="F238" s="91">
        <v>42</v>
      </c>
      <c r="G238" s="94">
        <f t="shared" si="37"/>
        <v>1971.48</v>
      </c>
      <c r="H238" s="94">
        <v>1182.89</v>
      </c>
      <c r="I238" s="176">
        <v>1182.89</v>
      </c>
      <c r="J238" s="113">
        <f t="shared" si="31"/>
        <v>1</v>
      </c>
      <c r="K238" s="91" t="s">
        <v>22</v>
      </c>
      <c r="L238" s="123" t="s">
        <v>807</v>
      </c>
      <c r="M238" s="91">
        <v>13810769169</v>
      </c>
      <c r="N238" s="115" t="s">
        <v>859</v>
      </c>
      <c r="O238" s="141"/>
    </row>
    <row r="239" s="62" customFormat="1" customHeight="1" spans="1:15">
      <c r="A239" s="84" t="s">
        <v>860</v>
      </c>
      <c r="B239" s="84" t="s">
        <v>26</v>
      </c>
      <c r="C239" s="84" t="s">
        <v>861</v>
      </c>
      <c r="D239" s="86" t="s">
        <v>862</v>
      </c>
      <c r="E239" s="84">
        <v>88.42</v>
      </c>
      <c r="F239" s="84">
        <v>42</v>
      </c>
      <c r="G239" s="87">
        <f t="shared" ref="G239:G247" si="38">F239*E239</f>
        <v>3713.64</v>
      </c>
      <c r="H239" s="87">
        <f t="shared" si="30"/>
        <v>3713.64</v>
      </c>
      <c r="I239" s="87">
        <v>3713.64</v>
      </c>
      <c r="J239" s="109">
        <f t="shared" si="31"/>
        <v>1</v>
      </c>
      <c r="K239" s="84" t="s">
        <v>84</v>
      </c>
      <c r="L239" s="110" t="s">
        <v>208</v>
      </c>
      <c r="M239" s="84">
        <v>13701085109</v>
      </c>
      <c r="O239" s="111"/>
    </row>
    <row r="240" s="62" customFormat="1" customHeight="1" spans="1:15">
      <c r="A240" s="84" t="s">
        <v>863</v>
      </c>
      <c r="B240" s="90" t="s">
        <v>26</v>
      </c>
      <c r="C240" s="84" t="s">
        <v>864</v>
      </c>
      <c r="D240" s="86" t="s">
        <v>865</v>
      </c>
      <c r="E240" s="84">
        <v>42.95</v>
      </c>
      <c r="F240" s="84">
        <v>42</v>
      </c>
      <c r="G240" s="87">
        <f t="shared" si="38"/>
        <v>1803.9</v>
      </c>
      <c r="H240" s="87">
        <f t="shared" si="30"/>
        <v>1803.9</v>
      </c>
      <c r="I240" s="90">
        <v>1803</v>
      </c>
      <c r="J240" s="109">
        <f t="shared" si="31"/>
        <v>0.999501080991186</v>
      </c>
      <c r="K240" s="84" t="s">
        <v>29</v>
      </c>
      <c r="L240" s="108" t="s">
        <v>37</v>
      </c>
      <c r="M240" s="84">
        <v>13366577713</v>
      </c>
      <c r="O240" s="111"/>
    </row>
    <row r="241" s="62" customFormat="1" customHeight="1" spans="1:15">
      <c r="A241" s="84" t="s">
        <v>866</v>
      </c>
      <c r="B241" s="84" t="s">
        <v>26</v>
      </c>
      <c r="C241" s="84" t="s">
        <v>867</v>
      </c>
      <c r="D241" s="86" t="s">
        <v>868</v>
      </c>
      <c r="E241" s="84">
        <v>52.83</v>
      </c>
      <c r="F241" s="84">
        <v>42</v>
      </c>
      <c r="G241" s="87">
        <f t="shared" si="38"/>
        <v>2218.86</v>
      </c>
      <c r="H241" s="87">
        <f t="shared" si="30"/>
        <v>2218.86</v>
      </c>
      <c r="I241" s="87">
        <v>2218.86</v>
      </c>
      <c r="J241" s="109">
        <f t="shared" si="31"/>
        <v>1</v>
      </c>
      <c r="K241" s="84" t="s">
        <v>22</v>
      </c>
      <c r="L241" s="110" t="s">
        <v>519</v>
      </c>
      <c r="M241" s="84">
        <v>13801062541</v>
      </c>
      <c r="O241" s="111"/>
    </row>
    <row r="242" s="62" customFormat="1" customHeight="1" spans="1:15">
      <c r="A242" s="84" t="s">
        <v>869</v>
      </c>
      <c r="B242" s="84"/>
      <c r="C242" s="84" t="s">
        <v>870</v>
      </c>
      <c r="D242" s="86" t="s">
        <v>871</v>
      </c>
      <c r="E242" s="84">
        <v>37.72</v>
      </c>
      <c r="F242" s="84">
        <v>42</v>
      </c>
      <c r="G242" s="87">
        <f t="shared" si="38"/>
        <v>1584.24</v>
      </c>
      <c r="H242" s="87">
        <f t="shared" si="30"/>
        <v>1584.24</v>
      </c>
      <c r="I242" s="87">
        <v>1584</v>
      </c>
      <c r="J242" s="109">
        <f t="shared" si="31"/>
        <v>0.999848507801848</v>
      </c>
      <c r="K242" s="84" t="s">
        <v>22</v>
      </c>
      <c r="L242" s="110" t="s">
        <v>807</v>
      </c>
      <c r="M242" s="84">
        <v>18301036956</v>
      </c>
      <c r="N242" s="72" t="s">
        <v>872</v>
      </c>
      <c r="O242" s="117"/>
    </row>
    <row r="243" s="62" customFormat="1" customHeight="1" spans="1:15">
      <c r="A243" s="84" t="s">
        <v>873</v>
      </c>
      <c r="B243" s="84" t="s">
        <v>26</v>
      </c>
      <c r="C243" s="84" t="s">
        <v>874</v>
      </c>
      <c r="D243" s="86" t="s">
        <v>875</v>
      </c>
      <c r="E243" s="84">
        <v>39.4</v>
      </c>
      <c r="F243" s="84">
        <v>42</v>
      </c>
      <c r="G243" s="87">
        <f t="shared" si="38"/>
        <v>1654.8</v>
      </c>
      <c r="H243" s="87">
        <f t="shared" si="30"/>
        <v>1654.8</v>
      </c>
      <c r="I243" s="87">
        <v>1654.8</v>
      </c>
      <c r="J243" s="109">
        <f t="shared" si="31"/>
        <v>1</v>
      </c>
      <c r="K243" s="84" t="s">
        <v>29</v>
      </c>
      <c r="L243" s="110" t="s">
        <v>876</v>
      </c>
      <c r="M243" s="84">
        <v>13910390974</v>
      </c>
      <c r="O243" s="111"/>
    </row>
    <row r="244" s="62" customFormat="1" customHeight="1" spans="1:15">
      <c r="A244" s="84" t="s">
        <v>877</v>
      </c>
      <c r="B244" s="84"/>
      <c r="C244" s="84" t="s">
        <v>878</v>
      </c>
      <c r="D244" s="86" t="s">
        <v>879</v>
      </c>
      <c r="E244" s="84">
        <v>30.3</v>
      </c>
      <c r="F244" s="84">
        <v>42</v>
      </c>
      <c r="G244" s="87">
        <f t="shared" si="38"/>
        <v>1272.6</v>
      </c>
      <c r="H244" s="87">
        <f t="shared" si="30"/>
        <v>1272.6</v>
      </c>
      <c r="I244" s="87">
        <v>1272.6</v>
      </c>
      <c r="J244" s="109">
        <f t="shared" si="31"/>
        <v>1</v>
      </c>
      <c r="K244" s="84" t="s">
        <v>22</v>
      </c>
      <c r="L244" s="110" t="s">
        <v>880</v>
      </c>
      <c r="M244" s="84">
        <v>13810152373</v>
      </c>
      <c r="N244" s="72" t="s">
        <v>881</v>
      </c>
      <c r="O244" s="117"/>
    </row>
    <row r="245" s="62" customFormat="1" customHeight="1" spans="1:15">
      <c r="A245" s="84" t="s">
        <v>882</v>
      </c>
      <c r="B245" s="84" t="s">
        <v>26</v>
      </c>
      <c r="C245" s="84" t="s">
        <v>883</v>
      </c>
      <c r="D245" s="86" t="s">
        <v>884</v>
      </c>
      <c r="E245" s="84">
        <v>34.36</v>
      </c>
      <c r="F245" s="84">
        <v>42</v>
      </c>
      <c r="G245" s="87">
        <f t="shared" si="38"/>
        <v>1443.12</v>
      </c>
      <c r="H245" s="87">
        <f t="shared" si="30"/>
        <v>1443.12</v>
      </c>
      <c r="I245" s="87">
        <v>1443.12</v>
      </c>
      <c r="J245" s="109">
        <f t="shared" si="31"/>
        <v>1</v>
      </c>
      <c r="K245" s="84" t="s">
        <v>29</v>
      </c>
      <c r="L245" s="110" t="s">
        <v>49</v>
      </c>
      <c r="M245" s="84">
        <v>18610302192</v>
      </c>
      <c r="O245" s="111"/>
    </row>
    <row r="246" s="62" customFormat="1" ht="26" customHeight="1" spans="1:15">
      <c r="A246" s="84" t="s">
        <v>885</v>
      </c>
      <c r="B246" s="84"/>
      <c r="C246" s="84" t="s">
        <v>886</v>
      </c>
      <c r="D246" s="86" t="s">
        <v>887</v>
      </c>
      <c r="E246" s="84">
        <v>37.72</v>
      </c>
      <c r="F246" s="84">
        <v>42</v>
      </c>
      <c r="G246" s="87">
        <f t="shared" si="38"/>
        <v>1584.24</v>
      </c>
      <c r="H246" s="87">
        <f t="shared" si="30"/>
        <v>1584.24</v>
      </c>
      <c r="I246" s="87">
        <v>1584.24</v>
      </c>
      <c r="J246" s="109">
        <f t="shared" si="31"/>
        <v>1</v>
      </c>
      <c r="K246" s="84" t="s">
        <v>29</v>
      </c>
      <c r="L246" s="110" t="s">
        <v>45</v>
      </c>
      <c r="M246" s="84"/>
      <c r="O246" s="111"/>
    </row>
    <row r="247" s="62" customFormat="1" ht="23" customHeight="1" spans="1:15">
      <c r="A247" s="84" t="s">
        <v>888</v>
      </c>
      <c r="B247" s="90"/>
      <c r="C247" s="84" t="s">
        <v>889</v>
      </c>
      <c r="D247" s="86" t="s">
        <v>890</v>
      </c>
      <c r="E247" s="84">
        <v>52.83</v>
      </c>
      <c r="F247" s="84">
        <v>42</v>
      </c>
      <c r="G247" s="87">
        <f t="shared" si="38"/>
        <v>2218.86</v>
      </c>
      <c r="H247" s="87">
        <f t="shared" si="30"/>
        <v>2218.86</v>
      </c>
      <c r="I247" s="87">
        <v>2000</v>
      </c>
      <c r="J247" s="109">
        <f t="shared" si="31"/>
        <v>0.901363763373985</v>
      </c>
      <c r="K247" s="124" t="s">
        <v>84</v>
      </c>
      <c r="L247" s="110" t="s">
        <v>708</v>
      </c>
      <c r="M247" s="84">
        <v>13811418682</v>
      </c>
      <c r="N247" s="72" t="s">
        <v>891</v>
      </c>
      <c r="O247" s="117"/>
    </row>
    <row r="248" s="61" customFormat="1" customHeight="1" spans="1:13">
      <c r="A248" s="88" t="s">
        <v>892</v>
      </c>
      <c r="B248" s="81" t="s">
        <v>17</v>
      </c>
      <c r="C248" s="81" t="s">
        <v>893</v>
      </c>
      <c r="D248" s="82" t="s">
        <v>33</v>
      </c>
      <c r="E248" s="81">
        <v>42.95</v>
      </c>
      <c r="F248" s="81"/>
      <c r="G248" s="81"/>
      <c r="H248" s="83"/>
      <c r="I248" s="83"/>
      <c r="J248" s="112"/>
      <c r="K248" s="81"/>
      <c r="L248" s="106"/>
      <c r="M248" s="81"/>
    </row>
    <row r="249" s="61" customFormat="1" customHeight="1" spans="1:13">
      <c r="A249" s="88" t="s">
        <v>894</v>
      </c>
      <c r="B249" s="81" t="s">
        <v>17</v>
      </c>
      <c r="C249" s="81" t="s">
        <v>895</v>
      </c>
      <c r="D249" s="82" t="s">
        <v>33</v>
      </c>
      <c r="E249" s="81">
        <v>52.83</v>
      </c>
      <c r="F249" s="81"/>
      <c r="G249" s="81"/>
      <c r="H249" s="83"/>
      <c r="I249" s="83"/>
      <c r="J249" s="112"/>
      <c r="K249" s="81"/>
      <c r="L249" s="106"/>
      <c r="M249" s="81"/>
    </row>
    <row r="250" s="62" customFormat="1" customHeight="1" spans="1:15">
      <c r="A250" s="84" t="s">
        <v>896</v>
      </c>
      <c r="B250" s="90"/>
      <c r="C250" s="84" t="s">
        <v>897</v>
      </c>
      <c r="D250" s="86" t="s">
        <v>898</v>
      </c>
      <c r="E250" s="84">
        <v>37.72</v>
      </c>
      <c r="F250" s="84">
        <v>42</v>
      </c>
      <c r="G250" s="87">
        <f t="shared" ref="G250:G257" si="39">F250*E250</f>
        <v>1584.24</v>
      </c>
      <c r="H250" s="87">
        <f t="shared" si="30"/>
        <v>1584.24</v>
      </c>
      <c r="I250" s="87">
        <v>1584.24</v>
      </c>
      <c r="J250" s="109">
        <f t="shared" si="31"/>
        <v>1</v>
      </c>
      <c r="K250" s="84" t="s">
        <v>22</v>
      </c>
      <c r="L250" s="108" t="s">
        <v>104</v>
      </c>
      <c r="M250" s="84">
        <v>13701071631</v>
      </c>
      <c r="O250" s="111"/>
    </row>
    <row r="251" s="62" customFormat="1" customHeight="1" spans="1:15">
      <c r="A251" s="84" t="s">
        <v>899</v>
      </c>
      <c r="B251" s="90"/>
      <c r="C251" s="84" t="s">
        <v>900</v>
      </c>
      <c r="D251" s="86" t="s">
        <v>670</v>
      </c>
      <c r="E251" s="84">
        <v>39.4</v>
      </c>
      <c r="F251" s="84">
        <v>42</v>
      </c>
      <c r="G251" s="87">
        <f t="shared" si="39"/>
        <v>1654.8</v>
      </c>
      <c r="H251" s="87">
        <f t="shared" si="30"/>
        <v>1654.8</v>
      </c>
      <c r="I251" s="90">
        <v>1654.8</v>
      </c>
      <c r="J251" s="109">
        <f t="shared" si="31"/>
        <v>1</v>
      </c>
      <c r="K251" s="84" t="s">
        <v>22</v>
      </c>
      <c r="L251" s="108" t="s">
        <v>671</v>
      </c>
      <c r="M251" s="84">
        <v>18600012034</v>
      </c>
      <c r="N251" s="72" t="s">
        <v>133</v>
      </c>
      <c r="O251" s="111"/>
    </row>
    <row r="252" s="62" customFormat="1" customHeight="1" spans="1:15">
      <c r="A252" s="84" t="s">
        <v>901</v>
      </c>
      <c r="B252" s="132"/>
      <c r="C252" s="84" t="s">
        <v>902</v>
      </c>
      <c r="D252" s="86" t="s">
        <v>903</v>
      </c>
      <c r="E252" s="84">
        <v>30.3</v>
      </c>
      <c r="F252" s="84">
        <v>42</v>
      </c>
      <c r="G252" s="87">
        <f t="shared" si="39"/>
        <v>1272.6</v>
      </c>
      <c r="H252" s="87">
        <f t="shared" si="30"/>
        <v>1272.6</v>
      </c>
      <c r="I252" s="87">
        <v>1272.6</v>
      </c>
      <c r="J252" s="109">
        <f t="shared" si="31"/>
        <v>1</v>
      </c>
      <c r="K252" s="84" t="s">
        <v>22</v>
      </c>
      <c r="L252" s="110" t="s">
        <v>61</v>
      </c>
      <c r="M252" s="84">
        <v>15010958361</v>
      </c>
      <c r="N252" s="72"/>
      <c r="O252" s="111"/>
    </row>
    <row r="253" s="62" customFormat="1" customHeight="1" spans="1:15">
      <c r="A253" s="84" t="s">
        <v>904</v>
      </c>
      <c r="B253" s="84" t="s">
        <v>26</v>
      </c>
      <c r="C253" s="84" t="s">
        <v>905</v>
      </c>
      <c r="D253" s="86" t="s">
        <v>906</v>
      </c>
      <c r="E253" s="84">
        <v>34.36</v>
      </c>
      <c r="F253" s="84">
        <v>42</v>
      </c>
      <c r="G253" s="87">
        <f t="shared" si="39"/>
        <v>1443.12</v>
      </c>
      <c r="H253" s="87">
        <f t="shared" si="30"/>
        <v>1443.12</v>
      </c>
      <c r="I253" s="87">
        <v>1443.12</v>
      </c>
      <c r="J253" s="109">
        <f t="shared" si="31"/>
        <v>1</v>
      </c>
      <c r="K253" s="84" t="s">
        <v>22</v>
      </c>
      <c r="L253" s="110" t="s">
        <v>212</v>
      </c>
      <c r="M253" s="84">
        <v>13524501413</v>
      </c>
      <c r="O253" s="111"/>
    </row>
    <row r="254" s="62" customFormat="1" customHeight="1" spans="1:15">
      <c r="A254" s="84" t="s">
        <v>907</v>
      </c>
      <c r="B254" s="132"/>
      <c r="C254" s="84" t="s">
        <v>908</v>
      </c>
      <c r="D254" s="86" t="s">
        <v>909</v>
      </c>
      <c r="E254" s="84">
        <v>37.72</v>
      </c>
      <c r="F254" s="84">
        <v>42</v>
      </c>
      <c r="G254" s="87">
        <f t="shared" si="39"/>
        <v>1584.24</v>
      </c>
      <c r="H254" s="87">
        <f t="shared" si="30"/>
        <v>1584.24</v>
      </c>
      <c r="I254" s="87">
        <v>1584.24</v>
      </c>
      <c r="J254" s="109">
        <f t="shared" si="31"/>
        <v>1</v>
      </c>
      <c r="K254" s="84" t="s">
        <v>22</v>
      </c>
      <c r="L254" s="110" t="s">
        <v>910</v>
      </c>
      <c r="M254" s="84">
        <v>13901133917</v>
      </c>
      <c r="O254" s="111"/>
    </row>
    <row r="255" s="62" customFormat="1" customHeight="1" spans="1:15">
      <c r="A255" s="84" t="s">
        <v>911</v>
      </c>
      <c r="B255" s="90"/>
      <c r="C255" s="84" t="s">
        <v>912</v>
      </c>
      <c r="D255" s="86" t="s">
        <v>913</v>
      </c>
      <c r="E255" s="84">
        <v>52.83</v>
      </c>
      <c r="F255" s="84">
        <v>42</v>
      </c>
      <c r="G255" s="87">
        <f t="shared" si="39"/>
        <v>2218.86</v>
      </c>
      <c r="H255" s="87">
        <f t="shared" ref="H255:H318" si="40">E255*F255</f>
        <v>2218.86</v>
      </c>
      <c r="I255" s="90">
        <v>2218.86</v>
      </c>
      <c r="J255" s="109">
        <f t="shared" si="31"/>
        <v>1</v>
      </c>
      <c r="K255" s="84" t="s">
        <v>22</v>
      </c>
      <c r="L255" s="108" t="s">
        <v>753</v>
      </c>
      <c r="M255" s="84">
        <v>13552449701</v>
      </c>
      <c r="N255" s="72" t="s">
        <v>914</v>
      </c>
      <c r="O255" s="111"/>
    </row>
    <row r="256" s="62" customFormat="1" customHeight="1" spans="1:15">
      <c r="A256" s="84" t="s">
        <v>915</v>
      </c>
      <c r="B256" s="84"/>
      <c r="C256" s="84" t="s">
        <v>916</v>
      </c>
      <c r="D256" s="86" t="s">
        <v>917</v>
      </c>
      <c r="E256" s="84">
        <v>42.95</v>
      </c>
      <c r="F256" s="84">
        <v>42</v>
      </c>
      <c r="G256" s="87">
        <f t="shared" si="39"/>
        <v>1803.9</v>
      </c>
      <c r="H256" s="87">
        <f t="shared" si="40"/>
        <v>1803.9</v>
      </c>
      <c r="I256" s="85">
        <v>1803.9</v>
      </c>
      <c r="J256" s="109">
        <f t="shared" ref="J256:J319" si="41">I256/H256</f>
        <v>1</v>
      </c>
      <c r="K256" s="84" t="s">
        <v>22</v>
      </c>
      <c r="L256" s="110" t="s">
        <v>57</v>
      </c>
      <c r="M256" s="84">
        <v>13605706246</v>
      </c>
      <c r="O256" s="111"/>
    </row>
    <row r="257" s="64" customFormat="1" customHeight="1" spans="1:15">
      <c r="A257" s="95" t="s">
        <v>918</v>
      </c>
      <c r="B257" s="96">
        <v>2218.86</v>
      </c>
      <c r="C257" s="95" t="s">
        <v>919</v>
      </c>
      <c r="D257" s="98" t="s">
        <v>920</v>
      </c>
      <c r="E257" s="95">
        <v>52.83</v>
      </c>
      <c r="F257" s="95">
        <v>42</v>
      </c>
      <c r="G257" s="100">
        <f t="shared" si="39"/>
        <v>2218.86</v>
      </c>
      <c r="H257" s="99">
        <f t="shared" si="40"/>
        <v>2218.86</v>
      </c>
      <c r="I257" s="95"/>
      <c r="J257" s="118">
        <f t="shared" si="41"/>
        <v>0</v>
      </c>
      <c r="K257" s="95"/>
      <c r="L257" s="119"/>
      <c r="M257" s="95">
        <v>15117982378</v>
      </c>
      <c r="N257" s="122" t="s">
        <v>595</v>
      </c>
      <c r="O257" s="121"/>
    </row>
    <row r="258" s="62" customFormat="1" customHeight="1" spans="1:15">
      <c r="A258" s="84" t="s">
        <v>921</v>
      </c>
      <c r="B258" s="84" t="s">
        <v>26</v>
      </c>
      <c r="C258" s="84" t="s">
        <v>922</v>
      </c>
      <c r="D258" s="86" t="s">
        <v>923</v>
      </c>
      <c r="E258" s="84">
        <v>37.72</v>
      </c>
      <c r="F258" s="84">
        <v>42</v>
      </c>
      <c r="G258" s="87">
        <f t="shared" ref="G258:G263" si="42">F258*E258</f>
        <v>1584.24</v>
      </c>
      <c r="H258" s="87">
        <f t="shared" si="40"/>
        <v>1584.24</v>
      </c>
      <c r="I258" s="87">
        <v>1584.24</v>
      </c>
      <c r="J258" s="109">
        <f t="shared" si="41"/>
        <v>1</v>
      </c>
      <c r="K258" s="84" t="s">
        <v>29</v>
      </c>
      <c r="L258" s="110" t="s">
        <v>163</v>
      </c>
      <c r="M258" s="84">
        <v>13121642468</v>
      </c>
      <c r="O258" s="111"/>
    </row>
    <row r="259" s="62" customFormat="1" customHeight="1" spans="1:15">
      <c r="A259" s="84" t="s">
        <v>924</v>
      </c>
      <c r="B259" s="84" t="s">
        <v>26</v>
      </c>
      <c r="C259" s="84" t="s">
        <v>925</v>
      </c>
      <c r="D259" s="86" t="s">
        <v>926</v>
      </c>
      <c r="E259" s="84">
        <v>39.4</v>
      </c>
      <c r="F259" s="84">
        <v>42</v>
      </c>
      <c r="G259" s="87">
        <f t="shared" si="42"/>
        <v>1654.8</v>
      </c>
      <c r="H259" s="87">
        <f t="shared" si="40"/>
        <v>1654.8</v>
      </c>
      <c r="I259" s="126">
        <v>1654.8</v>
      </c>
      <c r="J259" s="109">
        <f t="shared" si="41"/>
        <v>1</v>
      </c>
      <c r="K259" s="127"/>
      <c r="L259" s="108" t="s">
        <v>170</v>
      </c>
      <c r="M259" s="84">
        <v>13621211681</v>
      </c>
      <c r="O259" s="111"/>
    </row>
    <row r="260" s="62" customFormat="1" ht="38" customHeight="1" spans="1:15">
      <c r="A260" s="84" t="s">
        <v>927</v>
      </c>
      <c r="B260" s="90"/>
      <c r="C260" s="84" t="s">
        <v>928</v>
      </c>
      <c r="D260" s="86" t="s">
        <v>929</v>
      </c>
      <c r="E260" s="84">
        <v>30.3</v>
      </c>
      <c r="F260" s="84">
        <v>42</v>
      </c>
      <c r="G260" s="87">
        <f t="shared" si="42"/>
        <v>1272.6</v>
      </c>
      <c r="H260" s="87">
        <f t="shared" si="40"/>
        <v>1272.6</v>
      </c>
      <c r="I260" s="85">
        <v>1272.6</v>
      </c>
      <c r="J260" s="109">
        <f t="shared" si="41"/>
        <v>1</v>
      </c>
      <c r="K260" s="84" t="s">
        <v>22</v>
      </c>
      <c r="L260" s="110" t="s">
        <v>61</v>
      </c>
      <c r="M260" s="84" t="s">
        <v>930</v>
      </c>
      <c r="N260" s="72" t="s">
        <v>595</v>
      </c>
      <c r="O260" s="111"/>
    </row>
    <row r="261" s="62" customFormat="1" ht="22" customHeight="1" spans="1:15">
      <c r="A261" s="84" t="s">
        <v>931</v>
      </c>
      <c r="B261" s="84"/>
      <c r="C261" s="84" t="s">
        <v>932</v>
      </c>
      <c r="D261" s="86" t="s">
        <v>933</v>
      </c>
      <c r="E261" s="84">
        <v>34.36</v>
      </c>
      <c r="F261" s="84">
        <v>42</v>
      </c>
      <c r="G261" s="87">
        <f t="shared" si="42"/>
        <v>1443.12</v>
      </c>
      <c r="H261" s="87">
        <f t="shared" si="40"/>
        <v>1443.12</v>
      </c>
      <c r="I261" s="87">
        <v>1443.12</v>
      </c>
      <c r="J261" s="109">
        <f t="shared" si="41"/>
        <v>1</v>
      </c>
      <c r="K261" s="84" t="s">
        <v>22</v>
      </c>
      <c r="L261" s="110" t="s">
        <v>323</v>
      </c>
      <c r="M261" s="84">
        <v>13520206418</v>
      </c>
      <c r="O261" s="111"/>
    </row>
    <row r="262" s="62" customFormat="1" ht="35" customHeight="1" spans="1:15">
      <c r="A262" s="84" t="s">
        <v>934</v>
      </c>
      <c r="B262" s="84"/>
      <c r="C262" s="84" t="s">
        <v>935</v>
      </c>
      <c r="D262" s="86" t="s">
        <v>936</v>
      </c>
      <c r="E262" s="84" t="s">
        <v>937</v>
      </c>
      <c r="F262" s="84">
        <v>42</v>
      </c>
      <c r="G262" s="87">
        <f t="shared" si="42"/>
        <v>1584.24</v>
      </c>
      <c r="H262" s="87">
        <f t="shared" si="40"/>
        <v>1584.24</v>
      </c>
      <c r="I262" s="85">
        <v>1584.24</v>
      </c>
      <c r="J262" s="109">
        <f t="shared" si="41"/>
        <v>1</v>
      </c>
      <c r="K262" s="84" t="s">
        <v>22</v>
      </c>
      <c r="L262" s="110" t="s">
        <v>938</v>
      </c>
      <c r="M262" s="84">
        <v>13811818180</v>
      </c>
      <c r="N262" s="72" t="s">
        <v>268</v>
      </c>
      <c r="O262" s="111"/>
    </row>
    <row r="263" s="64" customFormat="1" customHeight="1" spans="1:15">
      <c r="A263" s="95" t="s">
        <v>939</v>
      </c>
      <c r="B263" s="96">
        <v>2218.86</v>
      </c>
      <c r="C263" s="95" t="s">
        <v>940</v>
      </c>
      <c r="D263" s="98" t="s">
        <v>941</v>
      </c>
      <c r="E263" s="95">
        <v>52.83</v>
      </c>
      <c r="F263" s="95">
        <v>42</v>
      </c>
      <c r="G263" s="100">
        <f t="shared" si="42"/>
        <v>2218.86</v>
      </c>
      <c r="H263" s="99">
        <f t="shared" si="40"/>
        <v>2218.86</v>
      </c>
      <c r="I263" s="95"/>
      <c r="J263" s="118">
        <f t="shared" si="41"/>
        <v>0</v>
      </c>
      <c r="K263" s="95"/>
      <c r="L263" s="119"/>
      <c r="M263" s="95">
        <v>13661062089</v>
      </c>
      <c r="N263" s="122" t="s">
        <v>595</v>
      </c>
      <c r="O263" s="121"/>
    </row>
    <row r="264" s="62" customFormat="1" customHeight="1" spans="1:15">
      <c r="A264" s="84" t="s">
        <v>942</v>
      </c>
      <c r="B264" s="84" t="s">
        <v>26</v>
      </c>
      <c r="C264" s="84" t="s">
        <v>943</v>
      </c>
      <c r="D264" s="86" t="s">
        <v>944</v>
      </c>
      <c r="E264" s="84">
        <v>46.84</v>
      </c>
      <c r="F264" s="84">
        <v>42</v>
      </c>
      <c r="G264" s="87">
        <f t="shared" ref="G264:G267" si="43">F264*E264</f>
        <v>1967.28</v>
      </c>
      <c r="H264" s="87">
        <f t="shared" si="40"/>
        <v>1967.28</v>
      </c>
      <c r="I264" s="87">
        <v>1967.28</v>
      </c>
      <c r="J264" s="109">
        <f t="shared" si="41"/>
        <v>1</v>
      </c>
      <c r="K264" s="84" t="s">
        <v>22</v>
      </c>
      <c r="L264" s="110" t="s">
        <v>30</v>
      </c>
      <c r="M264" s="84"/>
      <c r="O264" s="111"/>
    </row>
    <row r="265" s="62" customFormat="1" customHeight="1" spans="1:15">
      <c r="A265" s="84" t="s">
        <v>945</v>
      </c>
      <c r="B265" s="84"/>
      <c r="C265" s="84" t="s">
        <v>946</v>
      </c>
      <c r="D265" s="86" t="s">
        <v>947</v>
      </c>
      <c r="E265" s="84">
        <v>60.94</v>
      </c>
      <c r="F265" s="84">
        <v>42</v>
      </c>
      <c r="G265" s="87">
        <f t="shared" si="43"/>
        <v>2559.48</v>
      </c>
      <c r="H265" s="87">
        <f t="shared" si="40"/>
        <v>2559.48</v>
      </c>
      <c r="I265" s="85">
        <v>2559.48</v>
      </c>
      <c r="J265" s="109">
        <f t="shared" si="41"/>
        <v>1</v>
      </c>
      <c r="K265" s="84" t="s">
        <v>22</v>
      </c>
      <c r="L265" s="110" t="s">
        <v>753</v>
      </c>
      <c r="M265" s="84">
        <v>13522871922</v>
      </c>
      <c r="N265" s="72" t="s">
        <v>654</v>
      </c>
      <c r="O265" s="111"/>
    </row>
    <row r="266" s="62" customFormat="1" customHeight="1" spans="1:15">
      <c r="A266" s="84" t="s">
        <v>948</v>
      </c>
      <c r="B266" s="84" t="s">
        <v>26</v>
      </c>
      <c r="C266" s="84" t="s">
        <v>949</v>
      </c>
      <c r="D266" s="86" t="s">
        <v>950</v>
      </c>
      <c r="E266" s="84">
        <v>37.72</v>
      </c>
      <c r="F266" s="84">
        <v>42</v>
      </c>
      <c r="G266" s="87">
        <f t="shared" si="43"/>
        <v>1584.24</v>
      </c>
      <c r="H266" s="87">
        <f t="shared" si="40"/>
        <v>1584.24</v>
      </c>
      <c r="I266" s="87">
        <v>1584.24</v>
      </c>
      <c r="J266" s="109">
        <f t="shared" si="41"/>
        <v>1</v>
      </c>
      <c r="K266" s="84" t="s">
        <v>22</v>
      </c>
      <c r="L266" s="110" t="s">
        <v>30</v>
      </c>
      <c r="M266" s="84">
        <v>13910188125</v>
      </c>
      <c r="O266" s="111"/>
    </row>
    <row r="267" s="62" customFormat="1" customHeight="1" spans="1:15">
      <c r="A267" s="84" t="s">
        <v>951</v>
      </c>
      <c r="B267" s="85">
        <v>1564.8</v>
      </c>
      <c r="C267" s="84" t="s">
        <v>952</v>
      </c>
      <c r="D267" s="86" t="s">
        <v>953</v>
      </c>
      <c r="E267" s="84">
        <v>39.4</v>
      </c>
      <c r="F267" s="84">
        <v>42</v>
      </c>
      <c r="G267" s="87">
        <f t="shared" si="43"/>
        <v>1654.8</v>
      </c>
      <c r="H267" s="87">
        <v>1654.8</v>
      </c>
      <c r="I267" s="85">
        <v>1654</v>
      </c>
      <c r="J267" s="109">
        <f t="shared" si="41"/>
        <v>0.999516557892192</v>
      </c>
      <c r="K267" s="84" t="s">
        <v>29</v>
      </c>
      <c r="L267" s="110" t="s">
        <v>417</v>
      </c>
      <c r="M267" s="84">
        <v>13901217915</v>
      </c>
      <c r="N267" s="72" t="s">
        <v>954</v>
      </c>
      <c r="O267" s="117" t="s">
        <v>110</v>
      </c>
    </row>
    <row r="268" s="62" customFormat="1" customHeight="1" spans="1:15">
      <c r="A268" s="84" t="s">
        <v>955</v>
      </c>
      <c r="B268" s="84"/>
      <c r="C268" s="84" t="s">
        <v>956</v>
      </c>
      <c r="D268" s="86" t="s">
        <v>957</v>
      </c>
      <c r="E268" s="84">
        <v>30.3</v>
      </c>
      <c r="F268" s="84">
        <v>42</v>
      </c>
      <c r="G268" s="87">
        <f t="shared" ref="G268:G270" si="44">F268*E268</f>
        <v>1272.6</v>
      </c>
      <c r="H268" s="87">
        <f t="shared" si="40"/>
        <v>1272.6</v>
      </c>
      <c r="I268" s="87">
        <v>1272.27</v>
      </c>
      <c r="J268" s="109">
        <f t="shared" si="41"/>
        <v>0.99974068835455</v>
      </c>
      <c r="K268" s="84" t="s">
        <v>22</v>
      </c>
      <c r="L268" s="110" t="s">
        <v>958</v>
      </c>
      <c r="M268" s="84">
        <v>13522708794</v>
      </c>
      <c r="N268" s="72" t="s">
        <v>959</v>
      </c>
      <c r="O268" s="117"/>
    </row>
    <row r="269" s="62" customFormat="1" customHeight="1" spans="1:15">
      <c r="A269" s="84" t="s">
        <v>960</v>
      </c>
      <c r="B269" s="90"/>
      <c r="C269" s="84" t="s">
        <v>961</v>
      </c>
      <c r="D269" s="86" t="s">
        <v>962</v>
      </c>
      <c r="E269" s="84">
        <v>34.36</v>
      </c>
      <c r="F269" s="84">
        <v>42</v>
      </c>
      <c r="G269" s="87">
        <f t="shared" si="44"/>
        <v>1443.12</v>
      </c>
      <c r="H269" s="87">
        <f t="shared" si="40"/>
        <v>1443.12</v>
      </c>
      <c r="I269" s="85">
        <v>1443.12</v>
      </c>
      <c r="J269" s="109">
        <f t="shared" si="41"/>
        <v>1</v>
      </c>
      <c r="K269" s="84" t="s">
        <v>22</v>
      </c>
      <c r="L269" s="110" t="s">
        <v>57</v>
      </c>
      <c r="M269" s="84">
        <v>13366080357</v>
      </c>
      <c r="N269" s="72"/>
      <c r="O269" s="111"/>
    </row>
    <row r="270" s="62" customFormat="1" customHeight="1" spans="1:15">
      <c r="A270" s="84" t="s">
        <v>963</v>
      </c>
      <c r="B270" s="90" t="s">
        <v>26</v>
      </c>
      <c r="C270" s="84" t="s">
        <v>964</v>
      </c>
      <c r="D270" s="86" t="s">
        <v>965</v>
      </c>
      <c r="E270" s="84">
        <v>37.72</v>
      </c>
      <c r="F270" s="84">
        <v>42</v>
      </c>
      <c r="G270" s="87">
        <f t="shared" si="44"/>
        <v>1584.24</v>
      </c>
      <c r="H270" s="87">
        <f t="shared" si="40"/>
        <v>1584.24</v>
      </c>
      <c r="I270" s="126">
        <v>1584.24</v>
      </c>
      <c r="J270" s="109">
        <f t="shared" si="41"/>
        <v>1</v>
      </c>
      <c r="K270" s="84" t="s">
        <v>22</v>
      </c>
      <c r="L270" s="110" t="s">
        <v>37</v>
      </c>
      <c r="M270" s="84">
        <v>13701284993</v>
      </c>
      <c r="N270" s="72" t="s">
        <v>965</v>
      </c>
      <c r="O270" s="111"/>
    </row>
    <row r="271" s="61" customFormat="1" customHeight="1" spans="1:14">
      <c r="A271" s="88" t="s">
        <v>966</v>
      </c>
      <c r="B271" s="81" t="s">
        <v>17</v>
      </c>
      <c r="C271" s="81" t="s">
        <v>967</v>
      </c>
      <c r="D271" s="82" t="s">
        <v>33</v>
      </c>
      <c r="E271" s="81">
        <v>52.83</v>
      </c>
      <c r="F271" s="81"/>
      <c r="G271" s="81"/>
      <c r="H271" s="83"/>
      <c r="I271" s="83"/>
      <c r="J271" s="112"/>
      <c r="K271" s="81"/>
      <c r="L271" s="106"/>
      <c r="M271" s="81"/>
      <c r="N271" s="183" t="s">
        <v>968</v>
      </c>
    </row>
    <row r="272" s="71" customFormat="1" customHeight="1" spans="1:15">
      <c r="A272" s="153" t="s">
        <v>969</v>
      </c>
      <c r="B272" s="154">
        <v>1803.9</v>
      </c>
      <c r="C272" s="153" t="s">
        <v>970</v>
      </c>
      <c r="D272" s="155" t="s">
        <v>971</v>
      </c>
      <c r="E272" s="153">
        <v>42.95</v>
      </c>
      <c r="F272" s="153">
        <v>42</v>
      </c>
      <c r="G272" s="156">
        <f>F272*E272</f>
        <v>1803.9</v>
      </c>
      <c r="H272" s="156">
        <f>G272*0.6</f>
        <v>1082.34</v>
      </c>
      <c r="I272" s="154"/>
      <c r="J272" s="167">
        <f t="shared" si="41"/>
        <v>0</v>
      </c>
      <c r="K272" s="153"/>
      <c r="L272" s="169" t="s">
        <v>972</v>
      </c>
      <c r="M272" s="153" t="s">
        <v>973</v>
      </c>
      <c r="N272" s="170" t="s">
        <v>968</v>
      </c>
      <c r="O272" s="175"/>
    </row>
    <row r="273" s="62" customFormat="1" customHeight="1" spans="1:15">
      <c r="A273" s="84" t="s">
        <v>974</v>
      </c>
      <c r="B273" s="84"/>
      <c r="C273" s="84" t="s">
        <v>975</v>
      </c>
      <c r="D273" s="86" t="s">
        <v>976</v>
      </c>
      <c r="E273" s="84">
        <v>52.83</v>
      </c>
      <c r="F273" s="84">
        <v>42</v>
      </c>
      <c r="G273" s="87">
        <f t="shared" ref="G273:G280" si="45">F273*E273</f>
        <v>2218.86</v>
      </c>
      <c r="H273" s="87">
        <f t="shared" si="40"/>
        <v>2218.86</v>
      </c>
      <c r="I273" s="87">
        <v>2218.86</v>
      </c>
      <c r="J273" s="109">
        <f t="shared" si="41"/>
        <v>1</v>
      </c>
      <c r="K273" s="84" t="s">
        <v>22</v>
      </c>
      <c r="L273" s="110" t="s">
        <v>323</v>
      </c>
      <c r="M273" s="84">
        <v>15510678888</v>
      </c>
      <c r="N273" s="72"/>
      <c r="O273" s="111"/>
    </row>
    <row r="274" s="62" customFormat="1" customHeight="1" spans="1:15">
      <c r="A274" s="84" t="s">
        <v>977</v>
      </c>
      <c r="B274" s="84"/>
      <c r="C274" s="84" t="s">
        <v>978</v>
      </c>
      <c r="D274" s="86" t="s">
        <v>979</v>
      </c>
      <c r="E274" s="84">
        <v>37.72</v>
      </c>
      <c r="F274" s="84">
        <v>42</v>
      </c>
      <c r="G274" s="87">
        <f t="shared" si="45"/>
        <v>1584.24</v>
      </c>
      <c r="H274" s="87">
        <f t="shared" si="40"/>
        <v>1584.24</v>
      </c>
      <c r="I274" s="87">
        <v>1584.24</v>
      </c>
      <c r="J274" s="109">
        <f t="shared" si="41"/>
        <v>1</v>
      </c>
      <c r="K274" s="84" t="s">
        <v>22</v>
      </c>
      <c r="L274" s="110" t="s">
        <v>323</v>
      </c>
      <c r="M274" s="84">
        <v>13811235409</v>
      </c>
      <c r="N274" s="72"/>
      <c r="O274" s="111"/>
    </row>
    <row r="275" s="64" customFormat="1" ht="20" customHeight="1" spans="1:15">
      <c r="A275" s="95" t="s">
        <v>980</v>
      </c>
      <c r="B275" s="101"/>
      <c r="C275" s="95" t="s">
        <v>981</v>
      </c>
      <c r="D275" s="98" t="s">
        <v>982</v>
      </c>
      <c r="E275" s="95" t="s">
        <v>983</v>
      </c>
      <c r="F275" s="95">
        <v>42</v>
      </c>
      <c r="G275" s="100">
        <f t="shared" si="45"/>
        <v>1654.8</v>
      </c>
      <c r="H275" s="99">
        <f t="shared" si="40"/>
        <v>1654.8</v>
      </c>
      <c r="I275" s="101"/>
      <c r="J275" s="118">
        <f t="shared" si="41"/>
        <v>0</v>
      </c>
      <c r="K275" s="95"/>
      <c r="L275" s="119"/>
      <c r="M275" s="95">
        <v>13701262664</v>
      </c>
      <c r="N275" s="120" t="s">
        <v>984</v>
      </c>
      <c r="O275" s="184"/>
    </row>
    <row r="276" s="62" customFormat="1" customHeight="1" spans="1:15">
      <c r="A276" s="84" t="s">
        <v>985</v>
      </c>
      <c r="B276" s="84"/>
      <c r="C276" s="84" t="s">
        <v>986</v>
      </c>
      <c r="D276" s="86" t="s">
        <v>987</v>
      </c>
      <c r="E276" s="84">
        <v>38.37</v>
      </c>
      <c r="F276" s="84">
        <v>42</v>
      </c>
      <c r="G276" s="87">
        <f t="shared" si="45"/>
        <v>1611.54</v>
      </c>
      <c r="H276" s="87">
        <f t="shared" si="40"/>
        <v>1611.54</v>
      </c>
      <c r="I276" s="87">
        <v>1611.54</v>
      </c>
      <c r="J276" s="109">
        <f t="shared" si="41"/>
        <v>1</v>
      </c>
      <c r="K276" s="84" t="s">
        <v>22</v>
      </c>
      <c r="L276" s="110" t="s">
        <v>323</v>
      </c>
      <c r="M276" s="84">
        <v>13031115660</v>
      </c>
      <c r="N276" s="72"/>
      <c r="O276" s="111"/>
    </row>
    <row r="277" s="62" customFormat="1" customHeight="1" spans="1:15">
      <c r="A277" s="84" t="s">
        <v>988</v>
      </c>
      <c r="B277" s="90"/>
      <c r="C277" s="84" t="s">
        <v>989</v>
      </c>
      <c r="D277" s="86" t="s">
        <v>990</v>
      </c>
      <c r="E277" s="84">
        <v>43.7</v>
      </c>
      <c r="F277" s="84">
        <v>42</v>
      </c>
      <c r="G277" s="87">
        <f t="shared" si="45"/>
        <v>1835.4</v>
      </c>
      <c r="H277" s="87">
        <f t="shared" si="40"/>
        <v>1835.4</v>
      </c>
      <c r="I277" s="87">
        <v>1835.4</v>
      </c>
      <c r="J277" s="109">
        <f t="shared" si="41"/>
        <v>1</v>
      </c>
      <c r="K277" s="86" t="s">
        <v>22</v>
      </c>
      <c r="L277" s="110" t="s">
        <v>131</v>
      </c>
      <c r="M277" s="84">
        <v>13466666681</v>
      </c>
      <c r="N277" s="72" t="s">
        <v>991</v>
      </c>
      <c r="O277" s="111"/>
    </row>
    <row r="278" s="62" customFormat="1" customHeight="1" spans="1:15">
      <c r="A278" s="84" t="s">
        <v>992</v>
      </c>
      <c r="B278" s="84" t="s">
        <v>26</v>
      </c>
      <c r="C278" s="84" t="s">
        <v>993</v>
      </c>
      <c r="D278" s="86" t="s">
        <v>994</v>
      </c>
      <c r="E278" s="84">
        <v>30.82</v>
      </c>
      <c r="F278" s="84">
        <v>42</v>
      </c>
      <c r="G278" s="87">
        <f t="shared" si="45"/>
        <v>1294.44</v>
      </c>
      <c r="H278" s="87">
        <f t="shared" si="40"/>
        <v>1294.44</v>
      </c>
      <c r="I278" s="87">
        <v>1294.44</v>
      </c>
      <c r="J278" s="109">
        <f t="shared" si="41"/>
        <v>1</v>
      </c>
      <c r="K278" s="84" t="s">
        <v>84</v>
      </c>
      <c r="L278" s="110" t="s">
        <v>73</v>
      </c>
      <c r="M278" s="84">
        <v>13810064978</v>
      </c>
      <c r="O278" s="111"/>
    </row>
    <row r="279" s="62" customFormat="1" customHeight="1" spans="1:15">
      <c r="A279" s="84" t="s">
        <v>995</v>
      </c>
      <c r="B279" s="84" t="s">
        <v>26</v>
      </c>
      <c r="C279" s="84" t="s">
        <v>996</v>
      </c>
      <c r="D279" s="86" t="s">
        <v>997</v>
      </c>
      <c r="E279" s="84">
        <v>30.82</v>
      </c>
      <c r="F279" s="84">
        <v>42</v>
      </c>
      <c r="G279" s="87">
        <f t="shared" si="45"/>
        <v>1294.44</v>
      </c>
      <c r="H279" s="87">
        <f t="shared" si="40"/>
        <v>1294.44</v>
      </c>
      <c r="I279" s="87">
        <v>1294.44</v>
      </c>
      <c r="J279" s="109">
        <f t="shared" si="41"/>
        <v>1</v>
      </c>
      <c r="K279" s="84" t="s">
        <v>22</v>
      </c>
      <c r="L279" s="110" t="s">
        <v>323</v>
      </c>
      <c r="M279" s="84" t="s">
        <v>998</v>
      </c>
      <c r="O279" s="111"/>
    </row>
    <row r="280" s="63" customFormat="1" customHeight="1" spans="1:15">
      <c r="A280" s="91" t="s">
        <v>999</v>
      </c>
      <c r="B280" s="91"/>
      <c r="C280" s="91" t="s">
        <v>1000</v>
      </c>
      <c r="D280" s="93" t="s">
        <v>1001</v>
      </c>
      <c r="E280" s="91">
        <v>38.37</v>
      </c>
      <c r="F280" s="91">
        <v>42</v>
      </c>
      <c r="G280" s="94">
        <f t="shared" si="45"/>
        <v>1611.54</v>
      </c>
      <c r="H280" s="94">
        <v>966.92</v>
      </c>
      <c r="I280" s="94">
        <v>967</v>
      </c>
      <c r="J280" s="113">
        <f t="shared" si="41"/>
        <v>1.00008273693791</v>
      </c>
      <c r="K280" s="91" t="s">
        <v>22</v>
      </c>
      <c r="L280" s="123" t="s">
        <v>958</v>
      </c>
      <c r="M280" s="91">
        <v>13910535668</v>
      </c>
      <c r="N280" s="115"/>
      <c r="O280" s="141"/>
    </row>
    <row r="281" s="62" customFormat="1" customHeight="1" spans="1:15">
      <c r="A281" s="84" t="s">
        <v>1002</v>
      </c>
      <c r="B281" s="84" t="s">
        <v>26</v>
      </c>
      <c r="C281" s="84" t="s">
        <v>1003</v>
      </c>
      <c r="D281" s="84" t="s">
        <v>1004</v>
      </c>
      <c r="E281" s="84">
        <v>34.96</v>
      </c>
      <c r="F281" s="84">
        <v>42</v>
      </c>
      <c r="G281" s="87">
        <f t="shared" ref="G281:G291" si="46">F281*E281</f>
        <v>1468.32</v>
      </c>
      <c r="H281" s="87">
        <f t="shared" si="40"/>
        <v>1468.32</v>
      </c>
      <c r="I281" s="87">
        <v>1468.32</v>
      </c>
      <c r="J281" s="109">
        <f t="shared" si="41"/>
        <v>1</v>
      </c>
      <c r="K281" s="86" t="s">
        <v>22</v>
      </c>
      <c r="L281" s="110" t="s">
        <v>49</v>
      </c>
      <c r="M281" s="84">
        <v>18943139345</v>
      </c>
      <c r="O281" s="111"/>
    </row>
    <row r="282" s="64" customFormat="1" ht="20" customHeight="1" spans="1:15">
      <c r="A282" s="95" t="s">
        <v>1005</v>
      </c>
      <c r="B282" s="95"/>
      <c r="C282" s="95" t="s">
        <v>1006</v>
      </c>
      <c r="D282" s="98" t="s">
        <v>1007</v>
      </c>
      <c r="E282" s="95">
        <v>40.08</v>
      </c>
      <c r="F282" s="95">
        <v>42</v>
      </c>
      <c r="G282" s="100">
        <f t="shared" si="46"/>
        <v>1683.36</v>
      </c>
      <c r="H282" s="99">
        <f t="shared" si="40"/>
        <v>1683.36</v>
      </c>
      <c r="I282" s="99"/>
      <c r="J282" s="118">
        <f t="shared" si="41"/>
        <v>0</v>
      </c>
      <c r="K282" s="95"/>
      <c r="L282" s="119"/>
      <c r="M282" s="95" t="s">
        <v>1008</v>
      </c>
      <c r="N282" s="120" t="s">
        <v>1009</v>
      </c>
      <c r="O282" s="121" t="s">
        <v>110</v>
      </c>
    </row>
    <row r="283" s="62" customFormat="1" customHeight="1" spans="1:15">
      <c r="A283" s="84" t="s">
        <v>1010</v>
      </c>
      <c r="B283" s="84" t="s">
        <v>26</v>
      </c>
      <c r="C283" s="84" t="s">
        <v>1011</v>
      </c>
      <c r="D283" s="84" t="s">
        <v>1012</v>
      </c>
      <c r="E283" s="84">
        <v>62.11</v>
      </c>
      <c r="F283" s="84">
        <v>42</v>
      </c>
      <c r="G283" s="87">
        <f t="shared" si="46"/>
        <v>2608.62</v>
      </c>
      <c r="H283" s="87">
        <f t="shared" si="40"/>
        <v>2608.62</v>
      </c>
      <c r="I283" s="87">
        <v>2608.62</v>
      </c>
      <c r="J283" s="109">
        <f t="shared" si="41"/>
        <v>1</v>
      </c>
      <c r="K283" s="86" t="s">
        <v>22</v>
      </c>
      <c r="L283" s="110" t="s">
        <v>49</v>
      </c>
      <c r="M283" s="84">
        <v>13811218843</v>
      </c>
      <c r="O283" s="111"/>
    </row>
    <row r="284" s="62" customFormat="1" ht="30" customHeight="1" spans="1:15">
      <c r="A284" s="84" t="s">
        <v>1013</v>
      </c>
      <c r="B284" s="84"/>
      <c r="C284" s="84" t="s">
        <v>1014</v>
      </c>
      <c r="D284" s="86" t="s">
        <v>1015</v>
      </c>
      <c r="E284" s="84">
        <v>40.08</v>
      </c>
      <c r="F284" s="84">
        <v>42</v>
      </c>
      <c r="G284" s="87">
        <f t="shared" si="46"/>
        <v>1683.36</v>
      </c>
      <c r="H284" s="87">
        <f t="shared" si="40"/>
        <v>1683.36</v>
      </c>
      <c r="I284" s="87">
        <v>1683.36</v>
      </c>
      <c r="J284" s="109">
        <f t="shared" si="41"/>
        <v>1</v>
      </c>
      <c r="K284" s="84" t="s">
        <v>22</v>
      </c>
      <c r="L284" s="110" t="s">
        <v>880</v>
      </c>
      <c r="M284" s="84">
        <v>15117139009</v>
      </c>
      <c r="N284" s="72" t="s">
        <v>1016</v>
      </c>
      <c r="O284" s="117" t="s">
        <v>110</v>
      </c>
    </row>
    <row r="285" s="62" customFormat="1" customHeight="1" spans="1:15">
      <c r="A285" s="84" t="s">
        <v>1017</v>
      </c>
      <c r="B285" s="84" t="s">
        <v>26</v>
      </c>
      <c r="C285" s="84" t="s">
        <v>1018</v>
      </c>
      <c r="D285" s="86" t="s">
        <v>1019</v>
      </c>
      <c r="E285" s="84">
        <v>53.74</v>
      </c>
      <c r="F285" s="84">
        <v>42</v>
      </c>
      <c r="G285" s="87">
        <f t="shared" si="46"/>
        <v>2257.08</v>
      </c>
      <c r="H285" s="87">
        <f t="shared" si="40"/>
        <v>2257.08</v>
      </c>
      <c r="I285" s="87">
        <v>2257.08</v>
      </c>
      <c r="J285" s="109">
        <f t="shared" si="41"/>
        <v>1</v>
      </c>
      <c r="K285" s="84" t="s">
        <v>22</v>
      </c>
      <c r="L285" s="110" t="s">
        <v>159</v>
      </c>
      <c r="M285" s="84">
        <v>18510009236</v>
      </c>
      <c r="N285" s="72"/>
      <c r="O285" s="111"/>
    </row>
    <row r="286" s="62" customFormat="1" customHeight="1" spans="1:15">
      <c r="A286" s="84" t="s">
        <v>1020</v>
      </c>
      <c r="B286" s="84" t="s">
        <v>26</v>
      </c>
      <c r="C286" s="84" t="s">
        <v>1021</v>
      </c>
      <c r="D286" s="86" t="s">
        <v>1022</v>
      </c>
      <c r="E286" s="84">
        <v>38.37</v>
      </c>
      <c r="F286" s="84">
        <v>42</v>
      </c>
      <c r="G286" s="87">
        <f t="shared" si="46"/>
        <v>1611.54</v>
      </c>
      <c r="H286" s="87">
        <f t="shared" si="40"/>
        <v>1611.54</v>
      </c>
      <c r="I286" s="87">
        <v>1611.54</v>
      </c>
      <c r="J286" s="109">
        <f t="shared" si="41"/>
        <v>1</v>
      </c>
      <c r="K286" s="84" t="s">
        <v>22</v>
      </c>
      <c r="L286" s="110" t="s">
        <v>73</v>
      </c>
      <c r="M286" s="84">
        <v>15201161308</v>
      </c>
      <c r="N286" s="72"/>
      <c r="O286" s="111"/>
    </row>
    <row r="287" s="62" customFormat="1" customHeight="1" spans="1:15">
      <c r="A287" s="84" t="s">
        <v>1023</v>
      </c>
      <c r="B287" s="84"/>
      <c r="C287" s="84" t="s">
        <v>1024</v>
      </c>
      <c r="D287" s="86" t="s">
        <v>1025</v>
      </c>
      <c r="E287" s="84">
        <v>43.7</v>
      </c>
      <c r="F287" s="84">
        <v>42</v>
      </c>
      <c r="G287" s="87">
        <f t="shared" si="46"/>
        <v>1835.4</v>
      </c>
      <c r="H287" s="87">
        <f t="shared" si="40"/>
        <v>1835.4</v>
      </c>
      <c r="I287" s="87">
        <v>1835.4</v>
      </c>
      <c r="J287" s="109">
        <f t="shared" si="41"/>
        <v>1</v>
      </c>
      <c r="K287" s="84" t="s">
        <v>22</v>
      </c>
      <c r="L287" s="110" t="s">
        <v>323</v>
      </c>
      <c r="M287" s="84" t="s">
        <v>1026</v>
      </c>
      <c r="N287" s="72"/>
      <c r="O287" s="111"/>
    </row>
    <row r="288" s="62" customFormat="1" customHeight="1" spans="1:15">
      <c r="A288" s="84" t="s">
        <v>1027</v>
      </c>
      <c r="B288" s="84"/>
      <c r="C288" s="84" t="s">
        <v>1028</v>
      </c>
      <c r="D288" s="86" t="s">
        <v>1029</v>
      </c>
      <c r="E288" s="84">
        <v>30.82</v>
      </c>
      <c r="F288" s="84">
        <v>42</v>
      </c>
      <c r="G288" s="87">
        <f t="shared" si="46"/>
        <v>1294.44</v>
      </c>
      <c r="H288" s="87">
        <f t="shared" si="40"/>
        <v>1294.44</v>
      </c>
      <c r="I288" s="87">
        <v>1294.44</v>
      </c>
      <c r="J288" s="109">
        <f t="shared" si="41"/>
        <v>1</v>
      </c>
      <c r="K288" s="84" t="s">
        <v>22</v>
      </c>
      <c r="L288" s="110" t="s">
        <v>323</v>
      </c>
      <c r="M288" s="84">
        <v>13581508180</v>
      </c>
      <c r="N288" s="72"/>
      <c r="O288" s="111"/>
    </row>
    <row r="289" s="62" customFormat="1" customHeight="1" spans="1:15">
      <c r="A289" s="84" t="s">
        <v>1030</v>
      </c>
      <c r="B289" s="84" t="s">
        <v>26</v>
      </c>
      <c r="C289" s="84" t="s">
        <v>1031</v>
      </c>
      <c r="D289" s="86" t="s">
        <v>339</v>
      </c>
      <c r="E289" s="84">
        <v>38.37</v>
      </c>
      <c r="F289" s="84">
        <v>42</v>
      </c>
      <c r="G289" s="87">
        <f t="shared" si="46"/>
        <v>1611.54</v>
      </c>
      <c r="H289" s="87">
        <f t="shared" si="40"/>
        <v>1611.54</v>
      </c>
      <c r="I289" s="87">
        <v>1611.52</v>
      </c>
      <c r="J289" s="109">
        <f t="shared" si="41"/>
        <v>0.999987589510654</v>
      </c>
      <c r="K289" s="84" t="s">
        <v>22</v>
      </c>
      <c r="L289" s="110" t="s">
        <v>73</v>
      </c>
      <c r="M289" s="84">
        <v>13611210547</v>
      </c>
      <c r="N289" s="72"/>
      <c r="O289" s="111"/>
    </row>
    <row r="290" s="64" customFormat="1" customHeight="1" spans="1:15">
      <c r="A290" s="95" t="s">
        <v>1032</v>
      </c>
      <c r="B290" s="101"/>
      <c r="C290" s="95" t="s">
        <v>1033</v>
      </c>
      <c r="D290" s="98" t="s">
        <v>1034</v>
      </c>
      <c r="E290" s="95">
        <v>34.96</v>
      </c>
      <c r="F290" s="95">
        <v>42</v>
      </c>
      <c r="G290" s="100">
        <f t="shared" si="46"/>
        <v>1468.32</v>
      </c>
      <c r="H290" s="99">
        <f t="shared" si="40"/>
        <v>1468.32</v>
      </c>
      <c r="I290" s="99"/>
      <c r="J290" s="118">
        <f t="shared" si="41"/>
        <v>0</v>
      </c>
      <c r="K290" s="95"/>
      <c r="L290" s="119"/>
      <c r="M290" s="95">
        <v>18810777686</v>
      </c>
      <c r="N290" s="120" t="s">
        <v>1035</v>
      </c>
      <c r="O290" s="121"/>
    </row>
    <row r="291" s="63" customFormat="1" customHeight="1" spans="1:15">
      <c r="A291" s="91" t="s">
        <v>1036</v>
      </c>
      <c r="B291" s="91"/>
      <c r="C291" s="91" t="s">
        <v>1037</v>
      </c>
      <c r="D291" s="93" t="s">
        <v>490</v>
      </c>
      <c r="E291" s="91">
        <v>40.08</v>
      </c>
      <c r="F291" s="91">
        <v>42</v>
      </c>
      <c r="G291" s="94">
        <f t="shared" si="46"/>
        <v>1683.36</v>
      </c>
      <c r="H291" s="152">
        <v>1010.16</v>
      </c>
      <c r="I291" s="94">
        <v>1010</v>
      </c>
      <c r="J291" s="113">
        <f t="shared" si="41"/>
        <v>0.99984160925002</v>
      </c>
      <c r="K291" s="91" t="s">
        <v>22</v>
      </c>
      <c r="L291" s="123" t="s">
        <v>284</v>
      </c>
      <c r="M291" s="91">
        <v>13811950133</v>
      </c>
      <c r="N291" s="115" t="s">
        <v>225</v>
      </c>
      <c r="O291" s="141" t="s">
        <v>110</v>
      </c>
    </row>
    <row r="292" s="62" customFormat="1" customHeight="1" spans="1:15">
      <c r="A292" s="84" t="s">
        <v>1038</v>
      </c>
      <c r="B292" s="84" t="s">
        <v>26</v>
      </c>
      <c r="C292" s="84" t="s">
        <v>1039</v>
      </c>
      <c r="D292" s="86" t="s">
        <v>1040</v>
      </c>
      <c r="E292" s="84">
        <v>53.74</v>
      </c>
      <c r="F292" s="84">
        <v>42</v>
      </c>
      <c r="G292" s="87">
        <f t="shared" ref="G292:G300" si="47">F292*E292</f>
        <v>2257.08</v>
      </c>
      <c r="H292" s="87">
        <f t="shared" si="40"/>
        <v>2257.08</v>
      </c>
      <c r="I292" s="87">
        <v>2257.08</v>
      </c>
      <c r="J292" s="109">
        <f t="shared" si="41"/>
        <v>1</v>
      </c>
      <c r="K292" s="84" t="s">
        <v>22</v>
      </c>
      <c r="L292" s="110" t="s">
        <v>212</v>
      </c>
      <c r="M292" s="84">
        <v>13001003084</v>
      </c>
      <c r="N292" s="72"/>
      <c r="O292" s="111"/>
    </row>
    <row r="293" s="62" customFormat="1" customHeight="1" spans="1:15">
      <c r="A293" s="84" t="s">
        <v>1041</v>
      </c>
      <c r="B293" s="84" t="s">
        <v>26</v>
      </c>
      <c r="C293" s="84" t="s">
        <v>1042</v>
      </c>
      <c r="D293" s="86" t="s">
        <v>1043</v>
      </c>
      <c r="E293" s="84">
        <v>38.37</v>
      </c>
      <c r="F293" s="84">
        <v>42</v>
      </c>
      <c r="G293" s="87">
        <f t="shared" si="47"/>
        <v>1611.54</v>
      </c>
      <c r="H293" s="87">
        <f t="shared" si="40"/>
        <v>1611.54</v>
      </c>
      <c r="I293" s="87">
        <v>1611.54</v>
      </c>
      <c r="J293" s="109">
        <f t="shared" si="41"/>
        <v>1</v>
      </c>
      <c r="K293" s="84" t="s">
        <v>22</v>
      </c>
      <c r="L293" s="110" t="s">
        <v>30</v>
      </c>
      <c r="M293" s="84">
        <v>13910088867</v>
      </c>
      <c r="N293" s="72"/>
      <c r="O293" s="111"/>
    </row>
    <row r="294" s="63" customFormat="1" customHeight="1" spans="1:14">
      <c r="A294" s="91" t="s">
        <v>1044</v>
      </c>
      <c r="B294" s="92"/>
      <c r="C294" s="91" t="s">
        <v>1045</v>
      </c>
      <c r="D294" s="93" t="s">
        <v>1046</v>
      </c>
      <c r="E294" s="91">
        <v>53.74</v>
      </c>
      <c r="F294" s="91">
        <v>42</v>
      </c>
      <c r="G294" s="94">
        <f t="shared" si="47"/>
        <v>2257.08</v>
      </c>
      <c r="H294" s="94">
        <v>1354.25</v>
      </c>
      <c r="I294" s="94">
        <v>1354.25</v>
      </c>
      <c r="J294" s="113">
        <f t="shared" si="41"/>
        <v>1</v>
      </c>
      <c r="K294" s="91" t="s">
        <v>22</v>
      </c>
      <c r="L294" s="123" t="s">
        <v>57</v>
      </c>
      <c r="M294" s="185"/>
      <c r="N294" s="115"/>
    </row>
    <row r="295" s="62" customFormat="1" customHeight="1" spans="1:15">
      <c r="A295" s="84" t="s">
        <v>1047</v>
      </c>
      <c r="B295" s="84" t="s">
        <v>26</v>
      </c>
      <c r="C295" s="84" t="s">
        <v>1048</v>
      </c>
      <c r="D295" s="86" t="s">
        <v>1049</v>
      </c>
      <c r="E295" s="84">
        <v>30.82</v>
      </c>
      <c r="F295" s="84">
        <v>42</v>
      </c>
      <c r="G295" s="87">
        <f t="shared" si="47"/>
        <v>1294.44</v>
      </c>
      <c r="H295" s="87">
        <f t="shared" si="40"/>
        <v>1294.44</v>
      </c>
      <c r="I295" s="90">
        <v>1294.44</v>
      </c>
      <c r="J295" s="109">
        <f t="shared" si="41"/>
        <v>1</v>
      </c>
      <c r="K295" s="84" t="s">
        <v>22</v>
      </c>
      <c r="L295" s="110" t="s">
        <v>170</v>
      </c>
      <c r="M295" s="84">
        <v>18201366315</v>
      </c>
      <c r="N295" s="72"/>
      <c r="O295" s="111"/>
    </row>
    <row r="296" s="62" customFormat="1" customHeight="1" spans="1:15">
      <c r="A296" s="84" t="s">
        <v>1050</v>
      </c>
      <c r="B296" s="84" t="s">
        <v>26</v>
      </c>
      <c r="C296" s="84" t="s">
        <v>1051</v>
      </c>
      <c r="D296" s="86" t="s">
        <v>1052</v>
      </c>
      <c r="E296" s="84">
        <v>38.37</v>
      </c>
      <c r="F296" s="84">
        <v>42</v>
      </c>
      <c r="G296" s="87">
        <f t="shared" si="47"/>
        <v>1611.54</v>
      </c>
      <c r="H296" s="87">
        <f t="shared" si="40"/>
        <v>1611.54</v>
      </c>
      <c r="I296" s="84">
        <v>1611.54</v>
      </c>
      <c r="J296" s="109">
        <f t="shared" si="41"/>
        <v>1</v>
      </c>
      <c r="K296" s="124" t="s">
        <v>22</v>
      </c>
      <c r="L296" s="110" t="s">
        <v>159</v>
      </c>
      <c r="M296" s="84">
        <v>13683168678</v>
      </c>
      <c r="N296" s="72"/>
      <c r="O296" s="111"/>
    </row>
    <row r="297" s="62" customFormat="1" customHeight="1" spans="1:15">
      <c r="A297" s="84" t="s">
        <v>1053</v>
      </c>
      <c r="B297" s="90"/>
      <c r="C297" s="84" t="s">
        <v>1054</v>
      </c>
      <c r="D297" s="86" t="s">
        <v>1055</v>
      </c>
      <c r="E297" s="84">
        <v>47.9</v>
      </c>
      <c r="F297" s="84">
        <v>42</v>
      </c>
      <c r="G297" s="87">
        <f t="shared" si="47"/>
        <v>2011.8</v>
      </c>
      <c r="H297" s="87">
        <f t="shared" si="40"/>
        <v>2011.8</v>
      </c>
      <c r="I297" s="87">
        <v>2011.8</v>
      </c>
      <c r="J297" s="109">
        <f t="shared" si="41"/>
        <v>1</v>
      </c>
      <c r="K297" s="84" t="s">
        <v>22</v>
      </c>
      <c r="L297" s="110" t="s">
        <v>958</v>
      </c>
      <c r="M297" s="84">
        <v>18693128028</v>
      </c>
      <c r="N297" s="72" t="s">
        <v>24</v>
      </c>
      <c r="O297" s="117"/>
    </row>
    <row r="298" s="62" customFormat="1" customHeight="1" spans="1:15">
      <c r="A298" s="84" t="s">
        <v>1056</v>
      </c>
      <c r="B298" s="90"/>
      <c r="C298" s="177" t="s">
        <v>1057</v>
      </c>
      <c r="D298" s="86" t="s">
        <v>1058</v>
      </c>
      <c r="E298" s="84">
        <v>34.96</v>
      </c>
      <c r="F298" s="84">
        <v>42</v>
      </c>
      <c r="G298" s="87">
        <f t="shared" si="47"/>
        <v>1468.32</v>
      </c>
      <c r="H298" s="87">
        <f t="shared" si="40"/>
        <v>1468.32</v>
      </c>
      <c r="I298" s="85">
        <v>1443.12</v>
      </c>
      <c r="J298" s="109">
        <f t="shared" si="41"/>
        <v>0.982837528604119</v>
      </c>
      <c r="K298" s="84" t="s">
        <v>22</v>
      </c>
      <c r="L298" s="110" t="s">
        <v>614</v>
      </c>
      <c r="M298" s="84">
        <v>18519017976</v>
      </c>
      <c r="N298" s="72"/>
      <c r="O298" s="111"/>
    </row>
    <row r="299" s="72" customFormat="1" customHeight="1" spans="1:15">
      <c r="A299" s="84" t="s">
        <v>1059</v>
      </c>
      <c r="B299" s="90" t="s">
        <v>26</v>
      </c>
      <c r="C299" s="84" t="s">
        <v>1060</v>
      </c>
      <c r="D299" s="86" t="s">
        <v>1061</v>
      </c>
      <c r="E299" s="84">
        <v>53.74</v>
      </c>
      <c r="F299" s="84">
        <v>42</v>
      </c>
      <c r="G299" s="87">
        <f t="shared" si="47"/>
        <v>2257.08</v>
      </c>
      <c r="H299" s="87">
        <f t="shared" si="40"/>
        <v>2257.08</v>
      </c>
      <c r="I299" s="87">
        <v>2257.08</v>
      </c>
      <c r="J299" s="109">
        <f t="shared" si="41"/>
        <v>1</v>
      </c>
      <c r="K299" s="84" t="s">
        <v>22</v>
      </c>
      <c r="L299" s="108" t="s">
        <v>57</v>
      </c>
      <c r="M299" s="84">
        <v>18613866345</v>
      </c>
      <c r="O299" s="111"/>
    </row>
    <row r="300" s="63" customFormat="1" customHeight="1" spans="1:14">
      <c r="A300" s="91" t="s">
        <v>1062</v>
      </c>
      <c r="B300" s="172"/>
      <c r="C300" s="91" t="s">
        <v>1063</v>
      </c>
      <c r="D300" s="178" t="s">
        <v>1064</v>
      </c>
      <c r="E300" s="91">
        <v>38.37</v>
      </c>
      <c r="F300" s="91">
        <v>42</v>
      </c>
      <c r="G300" s="94">
        <f t="shared" si="47"/>
        <v>1611.54</v>
      </c>
      <c r="H300" s="94">
        <v>966.92</v>
      </c>
      <c r="I300" s="152">
        <v>967</v>
      </c>
      <c r="J300" s="113">
        <f t="shared" si="41"/>
        <v>1.00008273693791</v>
      </c>
      <c r="K300" s="91" t="s">
        <v>22</v>
      </c>
      <c r="L300" s="123" t="s">
        <v>753</v>
      </c>
      <c r="M300" s="91">
        <v>15726602858</v>
      </c>
      <c r="N300" s="115" t="s">
        <v>654</v>
      </c>
    </row>
    <row r="301" s="62" customFormat="1" customHeight="1" spans="1:15">
      <c r="A301" s="84" t="s">
        <v>1065</v>
      </c>
      <c r="B301" s="84" t="s">
        <v>26</v>
      </c>
      <c r="C301" s="84" t="s">
        <v>1066</v>
      </c>
      <c r="D301" s="86" t="s">
        <v>1067</v>
      </c>
      <c r="E301" s="84">
        <v>53.74</v>
      </c>
      <c r="F301" s="84">
        <v>42</v>
      </c>
      <c r="G301" s="87">
        <f t="shared" ref="G301:G307" si="48">F301*E301</f>
        <v>2257.08</v>
      </c>
      <c r="H301" s="87">
        <f t="shared" si="40"/>
        <v>2257.08</v>
      </c>
      <c r="I301" s="87">
        <v>2257.08</v>
      </c>
      <c r="J301" s="109">
        <f t="shared" si="41"/>
        <v>1</v>
      </c>
      <c r="K301" s="84" t="s">
        <v>22</v>
      </c>
      <c r="L301" s="108" t="s">
        <v>212</v>
      </c>
      <c r="M301" s="84">
        <v>13801159924</v>
      </c>
      <c r="O301" s="111"/>
    </row>
    <row r="302" s="62" customFormat="1" customHeight="1" spans="1:15">
      <c r="A302" s="84" t="s">
        <v>1068</v>
      </c>
      <c r="B302" s="84"/>
      <c r="C302" s="84" t="s">
        <v>1069</v>
      </c>
      <c r="D302" s="86" t="s">
        <v>1070</v>
      </c>
      <c r="E302" s="84">
        <v>53.74</v>
      </c>
      <c r="F302" s="84">
        <v>42</v>
      </c>
      <c r="G302" s="87">
        <f t="shared" si="48"/>
        <v>2257.08</v>
      </c>
      <c r="H302" s="87">
        <f t="shared" si="40"/>
        <v>2257.08</v>
      </c>
      <c r="I302" s="87">
        <v>2257.08</v>
      </c>
      <c r="J302" s="109">
        <f t="shared" si="41"/>
        <v>1</v>
      </c>
      <c r="K302" s="84" t="s">
        <v>22</v>
      </c>
      <c r="L302" s="110" t="s">
        <v>61</v>
      </c>
      <c r="M302" s="132">
        <v>13811800188</v>
      </c>
      <c r="N302" s="72"/>
      <c r="O302" s="111"/>
    </row>
    <row r="303" s="62" customFormat="1" ht="22" customHeight="1" spans="1:15">
      <c r="A303" s="84" t="s">
        <v>1071</v>
      </c>
      <c r="B303" s="179"/>
      <c r="C303" s="84" t="s">
        <v>1072</v>
      </c>
      <c r="D303" s="84" t="s">
        <v>1073</v>
      </c>
      <c r="E303" s="84">
        <v>43.7</v>
      </c>
      <c r="F303" s="84">
        <v>42</v>
      </c>
      <c r="G303" s="87">
        <f t="shared" si="48"/>
        <v>1835.4</v>
      </c>
      <c r="H303" s="87">
        <f t="shared" si="40"/>
        <v>1835.4</v>
      </c>
      <c r="I303" s="85">
        <v>1835.4</v>
      </c>
      <c r="J303" s="109">
        <f t="shared" si="41"/>
        <v>1</v>
      </c>
      <c r="K303" s="84" t="s">
        <v>84</v>
      </c>
      <c r="L303" s="110" t="s">
        <v>1074</v>
      </c>
      <c r="M303" s="186">
        <v>13601392134</v>
      </c>
      <c r="N303" s="116" t="s">
        <v>1075</v>
      </c>
      <c r="O303" s="117"/>
    </row>
    <row r="304" s="62" customFormat="1" customHeight="1" spans="1:15">
      <c r="A304" s="84" t="s">
        <v>1076</v>
      </c>
      <c r="B304" s="90" t="s">
        <v>26</v>
      </c>
      <c r="C304" s="84" t="s">
        <v>1077</v>
      </c>
      <c r="D304" s="86" t="s">
        <v>1078</v>
      </c>
      <c r="E304" s="84">
        <v>43.7</v>
      </c>
      <c r="F304" s="84">
        <v>42</v>
      </c>
      <c r="G304" s="87">
        <f t="shared" si="48"/>
        <v>1835.4</v>
      </c>
      <c r="H304" s="87">
        <f t="shared" si="40"/>
        <v>1835.4</v>
      </c>
      <c r="I304" s="85">
        <v>1835.4</v>
      </c>
      <c r="J304" s="109">
        <f t="shared" si="41"/>
        <v>1</v>
      </c>
      <c r="K304" s="84" t="s">
        <v>22</v>
      </c>
      <c r="L304" s="108" t="s">
        <v>73</v>
      </c>
      <c r="M304" s="146"/>
      <c r="O304" s="111"/>
    </row>
    <row r="305" s="62" customFormat="1" ht="25" customHeight="1" spans="1:15">
      <c r="A305" s="84" t="s">
        <v>1079</v>
      </c>
      <c r="B305" s="90"/>
      <c r="C305" s="84" t="s">
        <v>1080</v>
      </c>
      <c r="D305" s="86" t="s">
        <v>1081</v>
      </c>
      <c r="E305" s="84">
        <v>30.82</v>
      </c>
      <c r="F305" s="84">
        <v>42</v>
      </c>
      <c r="G305" s="87">
        <f t="shared" si="48"/>
        <v>1294.44</v>
      </c>
      <c r="H305" s="85">
        <v>1294.44</v>
      </c>
      <c r="I305" s="142">
        <v>1294.44</v>
      </c>
      <c r="J305" s="109">
        <f t="shared" si="41"/>
        <v>1</v>
      </c>
      <c r="K305" s="84" t="s">
        <v>22</v>
      </c>
      <c r="L305" s="110" t="s">
        <v>958</v>
      </c>
      <c r="M305" s="84">
        <v>13910912258</v>
      </c>
      <c r="N305" s="72" t="s">
        <v>17</v>
      </c>
      <c r="O305" s="117"/>
    </row>
    <row r="306" s="62" customFormat="1" ht="21" customHeight="1" spans="1:15">
      <c r="A306" s="84" t="s">
        <v>1082</v>
      </c>
      <c r="B306" s="180"/>
      <c r="C306" s="84" t="s">
        <v>1083</v>
      </c>
      <c r="D306" s="86" t="s">
        <v>1084</v>
      </c>
      <c r="E306" s="84">
        <v>53.74</v>
      </c>
      <c r="F306" s="84">
        <v>42</v>
      </c>
      <c r="G306" s="87">
        <f t="shared" si="48"/>
        <v>2257.08</v>
      </c>
      <c r="H306" s="87">
        <f t="shared" si="40"/>
        <v>2257.08</v>
      </c>
      <c r="I306" s="85">
        <v>2257.08</v>
      </c>
      <c r="J306" s="109">
        <f t="shared" si="41"/>
        <v>1</v>
      </c>
      <c r="K306" s="84" t="s">
        <v>22</v>
      </c>
      <c r="L306" s="110" t="s">
        <v>1085</v>
      </c>
      <c r="M306" s="84">
        <v>13911635175</v>
      </c>
      <c r="N306" s="72"/>
      <c r="O306" s="117" t="s">
        <v>1086</v>
      </c>
    </row>
    <row r="307" s="62" customFormat="1" ht="19" customHeight="1" spans="1:15">
      <c r="A307" s="84" t="s">
        <v>1087</v>
      </c>
      <c r="B307" s="84"/>
      <c r="C307" s="84" t="s">
        <v>1088</v>
      </c>
      <c r="D307" s="86" t="s">
        <v>1084</v>
      </c>
      <c r="E307" s="84">
        <v>53.74</v>
      </c>
      <c r="F307" s="84">
        <v>42</v>
      </c>
      <c r="G307" s="87">
        <f t="shared" si="48"/>
        <v>2257.08</v>
      </c>
      <c r="H307" s="87">
        <f t="shared" si="40"/>
        <v>2257.08</v>
      </c>
      <c r="I307" s="85">
        <v>2257.08</v>
      </c>
      <c r="J307" s="109">
        <f t="shared" si="41"/>
        <v>1</v>
      </c>
      <c r="K307" s="84" t="s">
        <v>22</v>
      </c>
      <c r="L307" s="110" t="s">
        <v>1085</v>
      </c>
      <c r="M307" s="84">
        <v>13911635175</v>
      </c>
      <c r="N307" s="72"/>
      <c r="O307" s="117" t="s">
        <v>1086</v>
      </c>
    </row>
    <row r="308" s="62" customFormat="1" ht="31" customHeight="1" spans="1:15">
      <c r="A308" s="84" t="s">
        <v>1089</v>
      </c>
      <c r="B308" s="132"/>
      <c r="C308" s="84" t="s">
        <v>1090</v>
      </c>
      <c r="D308" s="181" t="s">
        <v>339</v>
      </c>
      <c r="E308" s="84">
        <v>38.37</v>
      </c>
      <c r="F308" s="84">
        <v>42</v>
      </c>
      <c r="G308" s="87">
        <f t="shared" ref="G308:G315" si="49">F308*E308</f>
        <v>1611.54</v>
      </c>
      <c r="H308" s="87">
        <f t="shared" si="40"/>
        <v>1611.54</v>
      </c>
      <c r="I308" s="85">
        <v>1611.54</v>
      </c>
      <c r="J308" s="109">
        <f t="shared" si="41"/>
        <v>1</v>
      </c>
      <c r="K308" s="84" t="s">
        <v>22</v>
      </c>
      <c r="L308" s="110" t="s">
        <v>1091</v>
      </c>
      <c r="M308" s="84" t="s">
        <v>1092</v>
      </c>
      <c r="N308" s="116" t="s">
        <v>1093</v>
      </c>
      <c r="O308" s="117"/>
    </row>
    <row r="309" s="63" customFormat="1" ht="21" customHeight="1" spans="1:15">
      <c r="A309" s="91" t="s">
        <v>1094</v>
      </c>
      <c r="B309" s="91"/>
      <c r="C309" s="91" t="s">
        <v>1095</v>
      </c>
      <c r="D309" s="93" t="s">
        <v>1096</v>
      </c>
      <c r="E309" s="91">
        <v>34.96</v>
      </c>
      <c r="F309" s="91">
        <v>42</v>
      </c>
      <c r="G309" s="94">
        <f t="shared" si="49"/>
        <v>1468.32</v>
      </c>
      <c r="H309" s="94">
        <f t="shared" ref="H309:H312" si="50">G309*0.6</f>
        <v>880.992</v>
      </c>
      <c r="I309" s="152">
        <v>800</v>
      </c>
      <c r="J309" s="113">
        <f t="shared" si="41"/>
        <v>0.908067269623334</v>
      </c>
      <c r="K309" s="91" t="s">
        <v>22</v>
      </c>
      <c r="L309" s="123" t="s">
        <v>880</v>
      </c>
      <c r="M309" s="91" t="s">
        <v>1097</v>
      </c>
      <c r="N309" s="115" t="s">
        <v>1098</v>
      </c>
      <c r="O309" s="141" t="s">
        <v>110</v>
      </c>
    </row>
    <row r="310" s="62" customFormat="1" customHeight="1" spans="1:15">
      <c r="A310" s="84" t="s">
        <v>1099</v>
      </c>
      <c r="B310" s="84" t="s">
        <v>26</v>
      </c>
      <c r="C310" s="84" t="s">
        <v>1100</v>
      </c>
      <c r="D310" s="86" t="s">
        <v>1101</v>
      </c>
      <c r="E310" s="84">
        <v>40.08</v>
      </c>
      <c r="F310" s="84">
        <v>42</v>
      </c>
      <c r="G310" s="87">
        <f t="shared" si="49"/>
        <v>1683.36</v>
      </c>
      <c r="H310" s="87">
        <v>1683.36</v>
      </c>
      <c r="I310" s="85">
        <v>1683.36</v>
      </c>
      <c r="J310" s="109">
        <f t="shared" si="41"/>
        <v>1</v>
      </c>
      <c r="K310" s="84" t="s">
        <v>22</v>
      </c>
      <c r="L310" s="110" t="s">
        <v>97</v>
      </c>
      <c r="M310" s="84">
        <v>18610019903</v>
      </c>
      <c r="O310" s="111"/>
    </row>
    <row r="311" s="63" customFormat="1" customHeight="1" spans="1:15">
      <c r="A311" s="91" t="s">
        <v>1102</v>
      </c>
      <c r="B311" s="92"/>
      <c r="C311" s="91" t="s">
        <v>1103</v>
      </c>
      <c r="D311" s="93" t="s">
        <v>1104</v>
      </c>
      <c r="E311" s="91">
        <v>34.96</v>
      </c>
      <c r="F311" s="91">
        <v>42</v>
      </c>
      <c r="G311" s="94">
        <f t="shared" si="49"/>
        <v>1468.32</v>
      </c>
      <c r="H311" s="94">
        <f t="shared" si="50"/>
        <v>880.992</v>
      </c>
      <c r="I311" s="128">
        <v>881</v>
      </c>
      <c r="J311" s="113">
        <f t="shared" si="41"/>
        <v>1.0000090806727</v>
      </c>
      <c r="K311" s="129" t="s">
        <v>22</v>
      </c>
      <c r="L311" s="123" t="s">
        <v>1105</v>
      </c>
      <c r="M311" s="91">
        <v>18911465526</v>
      </c>
      <c r="N311" s="115" t="s">
        <v>1106</v>
      </c>
      <c r="O311" s="141"/>
    </row>
    <row r="312" s="63" customFormat="1" customHeight="1" spans="1:14">
      <c r="A312" s="91" t="s">
        <v>1107</v>
      </c>
      <c r="B312" s="152">
        <v>1468.32</v>
      </c>
      <c r="C312" s="91" t="s">
        <v>1108</v>
      </c>
      <c r="D312" s="93" t="s">
        <v>1109</v>
      </c>
      <c r="E312" s="91">
        <v>34.96</v>
      </c>
      <c r="F312" s="91">
        <v>42</v>
      </c>
      <c r="G312" s="94">
        <f t="shared" si="49"/>
        <v>1468.32</v>
      </c>
      <c r="H312" s="94">
        <f t="shared" si="50"/>
        <v>880.992</v>
      </c>
      <c r="I312" s="94">
        <v>800</v>
      </c>
      <c r="J312" s="113">
        <f t="shared" si="41"/>
        <v>0.908067269623334</v>
      </c>
      <c r="K312" s="91" t="s">
        <v>29</v>
      </c>
      <c r="L312" s="114" t="s">
        <v>614</v>
      </c>
      <c r="M312" s="91">
        <v>15101572484</v>
      </c>
      <c r="N312" s="115" t="s">
        <v>1110</v>
      </c>
    </row>
    <row r="313" s="64" customFormat="1" customHeight="1" spans="1:15">
      <c r="A313" s="95" t="s">
        <v>1111</v>
      </c>
      <c r="B313" s="95" t="s">
        <v>1112</v>
      </c>
      <c r="C313" s="95" t="s">
        <v>1113</v>
      </c>
      <c r="D313" s="98" t="s">
        <v>1114</v>
      </c>
      <c r="E313" s="95">
        <v>30.82</v>
      </c>
      <c r="F313" s="95">
        <v>42</v>
      </c>
      <c r="G313" s="100">
        <f t="shared" si="49"/>
        <v>1294.44</v>
      </c>
      <c r="H313" s="99">
        <v>1294.44</v>
      </c>
      <c r="I313" s="99"/>
      <c r="J313" s="118">
        <f t="shared" si="41"/>
        <v>0</v>
      </c>
      <c r="K313" s="95"/>
      <c r="L313" s="125"/>
      <c r="M313" s="95">
        <v>18601998305</v>
      </c>
      <c r="N313" s="120" t="s">
        <v>1115</v>
      </c>
      <c r="O313" s="121" t="s">
        <v>110</v>
      </c>
    </row>
    <row r="314" s="64" customFormat="1" ht="20" customHeight="1" spans="1:15">
      <c r="A314" s="95" t="s">
        <v>1116</v>
      </c>
      <c r="B314" s="96">
        <v>2257.08</v>
      </c>
      <c r="C314" s="95" t="s">
        <v>1117</v>
      </c>
      <c r="D314" s="98" t="s">
        <v>1118</v>
      </c>
      <c r="E314" s="95">
        <v>53.74</v>
      </c>
      <c r="F314" s="95">
        <v>42</v>
      </c>
      <c r="G314" s="100">
        <f t="shared" si="49"/>
        <v>2257.08</v>
      </c>
      <c r="H314" s="99">
        <f>G314*0.6</f>
        <v>1354.248</v>
      </c>
      <c r="I314" s="95"/>
      <c r="J314" s="118">
        <f t="shared" si="41"/>
        <v>0</v>
      </c>
      <c r="K314" s="95"/>
      <c r="L314" s="95"/>
      <c r="M314" s="95">
        <v>15510625556</v>
      </c>
      <c r="N314" s="130" t="s">
        <v>1119</v>
      </c>
      <c r="O314" s="121" t="s">
        <v>110</v>
      </c>
    </row>
    <row r="315" s="71" customFormat="1" ht="21" customHeight="1" spans="1:15">
      <c r="A315" s="153" t="s">
        <v>1120</v>
      </c>
      <c r="B315" s="182">
        <v>1683.36</v>
      </c>
      <c r="C315" s="153" t="s">
        <v>1121</v>
      </c>
      <c r="D315" s="155" t="s">
        <v>1122</v>
      </c>
      <c r="E315" s="153">
        <v>40.08</v>
      </c>
      <c r="F315" s="153">
        <v>42</v>
      </c>
      <c r="G315" s="156">
        <f t="shared" si="49"/>
        <v>1683.36</v>
      </c>
      <c r="H315" s="156">
        <f>G315*0.6</f>
        <v>1010.016</v>
      </c>
      <c r="I315" s="153"/>
      <c r="J315" s="167">
        <f t="shared" si="41"/>
        <v>0</v>
      </c>
      <c r="K315" s="153"/>
      <c r="L315" s="187"/>
      <c r="M315" s="153"/>
      <c r="N315" s="170">
        <v>800</v>
      </c>
      <c r="O315" s="171" t="s">
        <v>110</v>
      </c>
    </row>
    <row r="316" s="64" customFormat="1" customHeight="1" spans="1:15">
      <c r="A316" s="95" t="s">
        <v>1123</v>
      </c>
      <c r="B316" s="101">
        <v>1611.54</v>
      </c>
      <c r="C316" s="95" t="s">
        <v>1124</v>
      </c>
      <c r="D316" s="98" t="s">
        <v>1125</v>
      </c>
      <c r="E316" s="95">
        <v>38.37</v>
      </c>
      <c r="F316" s="95">
        <v>42</v>
      </c>
      <c r="G316" s="100">
        <f t="shared" ref="G316:G320" si="51">F316*E316</f>
        <v>1611.54</v>
      </c>
      <c r="H316" s="99">
        <f>G316*0.6</f>
        <v>966.924</v>
      </c>
      <c r="I316" s="101"/>
      <c r="J316" s="118">
        <f t="shared" si="41"/>
        <v>0</v>
      </c>
      <c r="K316" s="95"/>
      <c r="L316" s="125"/>
      <c r="M316" s="95">
        <v>18612308768</v>
      </c>
      <c r="N316" s="130" t="s">
        <v>1119</v>
      </c>
      <c r="O316" s="121" t="s">
        <v>110</v>
      </c>
    </row>
    <row r="317" s="64" customFormat="1" ht="21" customHeight="1" spans="1:15">
      <c r="A317" s="95" t="s">
        <v>1126</v>
      </c>
      <c r="B317" s="101">
        <v>1835.4</v>
      </c>
      <c r="C317" s="95" t="s">
        <v>1127</v>
      </c>
      <c r="D317" s="98" t="s">
        <v>1128</v>
      </c>
      <c r="E317" s="95">
        <v>43.7</v>
      </c>
      <c r="F317" s="95">
        <v>42</v>
      </c>
      <c r="G317" s="100">
        <f t="shared" si="51"/>
        <v>1835.4</v>
      </c>
      <c r="H317" s="99">
        <f>G317*0.6</f>
        <v>1101.24</v>
      </c>
      <c r="I317" s="99"/>
      <c r="J317" s="118">
        <f t="shared" si="41"/>
        <v>0</v>
      </c>
      <c r="K317" s="95"/>
      <c r="L317" s="125"/>
      <c r="M317" s="95"/>
      <c r="N317" s="130" t="s">
        <v>1119</v>
      </c>
      <c r="O317" s="121" t="s">
        <v>110</v>
      </c>
    </row>
    <row r="318" s="62" customFormat="1" customHeight="1" spans="1:15">
      <c r="A318" s="84" t="s">
        <v>1129</v>
      </c>
      <c r="B318" s="85">
        <v>2257.08</v>
      </c>
      <c r="C318" s="84" t="s">
        <v>1130</v>
      </c>
      <c r="D318" s="86" t="s">
        <v>1131</v>
      </c>
      <c r="E318" s="84">
        <v>53.74</v>
      </c>
      <c r="F318" s="84">
        <v>42</v>
      </c>
      <c r="G318" s="87">
        <f t="shared" si="51"/>
        <v>2257.08</v>
      </c>
      <c r="H318" s="87">
        <v>2257.08</v>
      </c>
      <c r="I318" s="87">
        <v>2100</v>
      </c>
      <c r="J318" s="109">
        <f t="shared" si="41"/>
        <v>0.930405656866394</v>
      </c>
      <c r="K318" s="84"/>
      <c r="L318" s="110" t="s">
        <v>1132</v>
      </c>
      <c r="M318" s="84" t="s">
        <v>1133</v>
      </c>
      <c r="N318" s="72" t="s">
        <v>1134</v>
      </c>
      <c r="O318" s="117"/>
    </row>
    <row r="319" s="62" customFormat="1" ht="19" customHeight="1" spans="1:15">
      <c r="A319" s="84" t="s">
        <v>1135</v>
      </c>
      <c r="B319" s="85">
        <v>1611.54</v>
      </c>
      <c r="C319" s="84" t="s">
        <v>1136</v>
      </c>
      <c r="D319" s="86" t="s">
        <v>1137</v>
      </c>
      <c r="E319" s="84">
        <v>38.37</v>
      </c>
      <c r="F319" s="84">
        <v>42</v>
      </c>
      <c r="G319" s="87">
        <f t="shared" si="51"/>
        <v>1611.54</v>
      </c>
      <c r="H319" s="87">
        <v>1611.54</v>
      </c>
      <c r="I319" s="87">
        <v>1611.54</v>
      </c>
      <c r="J319" s="109">
        <f t="shared" si="41"/>
        <v>1</v>
      </c>
      <c r="K319" s="84" t="s">
        <v>22</v>
      </c>
      <c r="L319" s="110" t="s">
        <v>1138</v>
      </c>
      <c r="M319" s="84" t="s">
        <v>1139</v>
      </c>
      <c r="N319" s="116" t="s">
        <v>1140</v>
      </c>
      <c r="O319" s="117" t="s">
        <v>110</v>
      </c>
    </row>
    <row r="320" s="64" customFormat="1" customHeight="1" spans="1:15">
      <c r="A320" s="95" t="s">
        <v>1141</v>
      </c>
      <c r="B320" s="96">
        <v>1611.54</v>
      </c>
      <c r="C320" s="95" t="s">
        <v>1142</v>
      </c>
      <c r="D320" s="98" t="s">
        <v>1143</v>
      </c>
      <c r="E320" s="95">
        <v>38.37</v>
      </c>
      <c r="F320" s="95">
        <v>42</v>
      </c>
      <c r="G320" s="100">
        <f t="shared" si="51"/>
        <v>1611.54</v>
      </c>
      <c r="H320" s="99">
        <f>G320*0.6</f>
        <v>966.924</v>
      </c>
      <c r="I320" s="99"/>
      <c r="J320" s="118">
        <f t="shared" ref="J320:J383" si="52">I320/H320</f>
        <v>0</v>
      </c>
      <c r="K320" s="101"/>
      <c r="L320" s="119"/>
      <c r="M320" s="95">
        <v>13910561691</v>
      </c>
      <c r="N320" s="130" t="s">
        <v>1119</v>
      </c>
      <c r="O320" s="121" t="s">
        <v>110</v>
      </c>
    </row>
    <row r="321" s="62" customFormat="1" customHeight="1" spans="1:15">
      <c r="A321" s="84" t="s">
        <v>1144</v>
      </c>
      <c r="B321" s="85">
        <v>3845.1</v>
      </c>
      <c r="C321" s="84" t="s">
        <v>1145</v>
      </c>
      <c r="D321" s="86" t="s">
        <v>1146</v>
      </c>
      <c r="E321" s="84">
        <v>91.55</v>
      </c>
      <c r="F321" s="84">
        <v>42</v>
      </c>
      <c r="G321" s="87">
        <f t="shared" ref="G321:G323" si="53">F321*E321</f>
        <v>3845.1</v>
      </c>
      <c r="H321" s="87">
        <f t="shared" ref="H319:H382" si="54">E321*F321</f>
        <v>3845.1</v>
      </c>
      <c r="I321" s="87">
        <v>3845.1</v>
      </c>
      <c r="J321" s="109">
        <f t="shared" si="52"/>
        <v>1</v>
      </c>
      <c r="K321" s="84" t="s">
        <v>22</v>
      </c>
      <c r="L321" s="110" t="s">
        <v>37</v>
      </c>
      <c r="M321" s="84">
        <v>13910661500</v>
      </c>
      <c r="N321" s="72"/>
      <c r="O321" s="111"/>
    </row>
    <row r="322" s="62" customFormat="1" customHeight="1" spans="1:15">
      <c r="A322" s="84" t="s">
        <v>1147</v>
      </c>
      <c r="B322" s="85">
        <v>1683.36</v>
      </c>
      <c r="C322" s="84" t="s">
        <v>1148</v>
      </c>
      <c r="D322" s="86" t="s">
        <v>1149</v>
      </c>
      <c r="E322" s="84">
        <v>40.08</v>
      </c>
      <c r="F322" s="84">
        <v>42</v>
      </c>
      <c r="G322" s="87">
        <f t="shared" si="53"/>
        <v>1683.36</v>
      </c>
      <c r="H322" s="87">
        <f t="shared" si="54"/>
        <v>1683.36</v>
      </c>
      <c r="I322" s="87">
        <v>1683.36</v>
      </c>
      <c r="J322" s="109">
        <f t="shared" si="52"/>
        <v>1</v>
      </c>
      <c r="K322" s="84" t="s">
        <v>22</v>
      </c>
      <c r="L322" s="110" t="s">
        <v>170</v>
      </c>
      <c r="M322" s="84">
        <v>15110068399</v>
      </c>
      <c r="N322" s="72"/>
      <c r="O322" s="111"/>
    </row>
    <row r="323" s="62" customFormat="1" ht="24" customHeight="1" spans="1:15">
      <c r="A323" s="84" t="s">
        <v>1150</v>
      </c>
      <c r="B323" s="84"/>
      <c r="C323" s="84" t="s">
        <v>1151</v>
      </c>
      <c r="D323" s="89" t="s">
        <v>33</v>
      </c>
      <c r="E323" s="84">
        <v>47.2</v>
      </c>
      <c r="F323" s="84">
        <v>42</v>
      </c>
      <c r="G323" s="87">
        <f t="shared" si="53"/>
        <v>1982.4</v>
      </c>
      <c r="H323" s="87">
        <f t="shared" si="54"/>
        <v>1982.4</v>
      </c>
      <c r="I323" s="87">
        <v>1982.4</v>
      </c>
      <c r="J323" s="109">
        <f t="shared" si="52"/>
        <v>1</v>
      </c>
      <c r="K323" s="84" t="s">
        <v>22</v>
      </c>
      <c r="L323" s="110" t="s">
        <v>284</v>
      </c>
      <c r="M323" s="84" t="s">
        <v>1152</v>
      </c>
      <c r="N323" s="116" t="s">
        <v>1153</v>
      </c>
      <c r="O323" s="117"/>
    </row>
    <row r="324" s="61" customFormat="1" customHeight="1" spans="1:14">
      <c r="A324" s="88" t="s">
        <v>1154</v>
      </c>
      <c r="B324" s="81" t="s">
        <v>17</v>
      </c>
      <c r="C324" s="81" t="s">
        <v>1155</v>
      </c>
      <c r="D324" s="82" t="s">
        <v>17</v>
      </c>
      <c r="E324" s="81">
        <v>217.99</v>
      </c>
      <c r="F324" s="81"/>
      <c r="G324" s="81"/>
      <c r="H324" s="83"/>
      <c r="I324" s="83"/>
      <c r="J324" s="112"/>
      <c r="K324" s="81"/>
      <c r="L324" s="106"/>
      <c r="M324" s="81"/>
      <c r="N324" s="183"/>
    </row>
    <row r="325" s="61" customFormat="1" customHeight="1" spans="1:14">
      <c r="A325" s="88" t="s">
        <v>1156</v>
      </c>
      <c r="B325" s="81" t="s">
        <v>17</v>
      </c>
      <c r="C325" s="81" t="s">
        <v>1157</v>
      </c>
      <c r="D325" s="82" t="s">
        <v>1158</v>
      </c>
      <c r="E325" s="81">
        <v>217.95</v>
      </c>
      <c r="F325" s="81"/>
      <c r="G325" s="81"/>
      <c r="H325" s="83"/>
      <c r="I325" s="83"/>
      <c r="J325" s="112"/>
      <c r="K325" s="81"/>
      <c r="L325" s="106"/>
      <c r="M325" s="81"/>
      <c r="N325" s="183"/>
    </row>
    <row r="326" s="62" customFormat="1" customHeight="1" spans="1:15">
      <c r="A326" s="84" t="s">
        <v>1159</v>
      </c>
      <c r="B326" s="90" t="s">
        <v>26</v>
      </c>
      <c r="C326" s="84" t="s">
        <v>1160</v>
      </c>
      <c r="D326" s="86" t="s">
        <v>1161</v>
      </c>
      <c r="E326" s="84">
        <v>28.09</v>
      </c>
      <c r="F326" s="84">
        <v>42</v>
      </c>
      <c r="G326" s="87">
        <f t="shared" ref="G326:G332" si="55">F326*E326</f>
        <v>1179.78</v>
      </c>
      <c r="H326" s="87">
        <f t="shared" si="54"/>
        <v>1179.78</v>
      </c>
      <c r="I326" s="90">
        <v>1179.78</v>
      </c>
      <c r="J326" s="109">
        <f t="shared" si="52"/>
        <v>1</v>
      </c>
      <c r="K326" s="84" t="s">
        <v>29</v>
      </c>
      <c r="L326" s="108" t="s">
        <v>876</v>
      </c>
      <c r="M326" s="84" t="s">
        <v>1162</v>
      </c>
      <c r="N326" s="72"/>
      <c r="O326" s="111"/>
    </row>
    <row r="327" s="62" customFormat="1" customHeight="1" spans="1:15">
      <c r="A327" s="84" t="s">
        <v>1163</v>
      </c>
      <c r="B327" s="84" t="s">
        <v>26</v>
      </c>
      <c r="C327" s="84" t="s">
        <v>1164</v>
      </c>
      <c r="D327" s="86" t="s">
        <v>670</v>
      </c>
      <c r="E327" s="84">
        <v>36.99</v>
      </c>
      <c r="F327" s="84">
        <v>42</v>
      </c>
      <c r="G327" s="87">
        <f t="shared" si="55"/>
        <v>1553.58</v>
      </c>
      <c r="H327" s="87">
        <f t="shared" si="54"/>
        <v>1553.58</v>
      </c>
      <c r="I327" s="84">
        <v>1553.58</v>
      </c>
      <c r="J327" s="109">
        <f t="shared" si="52"/>
        <v>1</v>
      </c>
      <c r="K327" s="84" t="s">
        <v>29</v>
      </c>
      <c r="L327" s="110" t="s">
        <v>876</v>
      </c>
      <c r="M327" s="84">
        <v>18600012034</v>
      </c>
      <c r="N327" s="72"/>
      <c r="O327" s="111"/>
    </row>
    <row r="328" s="62" customFormat="1" customHeight="1" spans="1:15">
      <c r="A328" s="84" t="s">
        <v>1165</v>
      </c>
      <c r="B328" s="85">
        <v>1581.3</v>
      </c>
      <c r="C328" s="84" t="s">
        <v>1166</v>
      </c>
      <c r="D328" s="86" t="s">
        <v>1167</v>
      </c>
      <c r="E328" s="84">
        <v>37.65</v>
      </c>
      <c r="F328" s="84">
        <v>42</v>
      </c>
      <c r="G328" s="87">
        <f t="shared" si="55"/>
        <v>1581.3</v>
      </c>
      <c r="H328" s="87">
        <f t="shared" si="54"/>
        <v>1581.3</v>
      </c>
      <c r="I328" s="87">
        <v>1581.3</v>
      </c>
      <c r="J328" s="109">
        <f t="shared" si="52"/>
        <v>1</v>
      </c>
      <c r="K328" s="84" t="s">
        <v>22</v>
      </c>
      <c r="L328" s="110" t="s">
        <v>208</v>
      </c>
      <c r="M328" s="84">
        <v>18611922122</v>
      </c>
      <c r="N328" s="72"/>
      <c r="O328" s="111"/>
    </row>
    <row r="329" s="62" customFormat="1" customHeight="1" spans="1:15">
      <c r="A329" s="84" t="s">
        <v>1168</v>
      </c>
      <c r="B329" s="84" t="s">
        <v>26</v>
      </c>
      <c r="C329" s="84" t="s">
        <v>1169</v>
      </c>
      <c r="D329" s="86" t="s">
        <v>1170</v>
      </c>
      <c r="E329" s="84">
        <v>52.73</v>
      </c>
      <c r="F329" s="84">
        <v>42</v>
      </c>
      <c r="G329" s="87">
        <f t="shared" si="55"/>
        <v>2214.66</v>
      </c>
      <c r="H329" s="87">
        <f t="shared" si="54"/>
        <v>2214.66</v>
      </c>
      <c r="I329" s="87">
        <v>2214.66</v>
      </c>
      <c r="J329" s="109">
        <f t="shared" si="52"/>
        <v>1</v>
      </c>
      <c r="K329" s="84" t="s">
        <v>29</v>
      </c>
      <c r="L329" s="110" t="s">
        <v>140</v>
      </c>
      <c r="M329" s="84">
        <v>18201669855</v>
      </c>
      <c r="N329" s="72"/>
      <c r="O329" s="111"/>
    </row>
    <row r="330" s="62" customFormat="1" ht="21" customHeight="1" spans="1:15">
      <c r="A330" s="84" t="s">
        <v>1171</v>
      </c>
      <c r="B330" s="84" t="s">
        <v>26</v>
      </c>
      <c r="C330" s="84" t="s">
        <v>1172</v>
      </c>
      <c r="D330" s="86" t="s">
        <v>1173</v>
      </c>
      <c r="E330" s="84">
        <v>42.87</v>
      </c>
      <c r="F330" s="84">
        <v>42</v>
      </c>
      <c r="G330" s="87">
        <f t="shared" si="55"/>
        <v>1800.54</v>
      </c>
      <c r="H330" s="87">
        <f t="shared" si="54"/>
        <v>1800.54</v>
      </c>
      <c r="I330" s="87">
        <v>1800.54</v>
      </c>
      <c r="J330" s="109">
        <f t="shared" si="52"/>
        <v>1</v>
      </c>
      <c r="K330" s="84" t="s">
        <v>22</v>
      </c>
      <c r="L330" s="110" t="s">
        <v>57</v>
      </c>
      <c r="M330" s="84">
        <v>13146265514</v>
      </c>
      <c r="N330" s="72"/>
      <c r="O330" s="111"/>
    </row>
    <row r="331" s="64" customFormat="1" ht="19" customHeight="1" spans="1:15">
      <c r="A331" s="95" t="s">
        <v>1174</v>
      </c>
      <c r="B331" s="101">
        <v>2214.66</v>
      </c>
      <c r="C331" s="95" t="s">
        <v>1175</v>
      </c>
      <c r="D331" s="98" t="s">
        <v>1176</v>
      </c>
      <c r="E331" s="95">
        <v>52.73</v>
      </c>
      <c r="F331" s="95">
        <v>42</v>
      </c>
      <c r="G331" s="100">
        <f t="shared" si="55"/>
        <v>2214.66</v>
      </c>
      <c r="H331" s="99">
        <f t="shared" si="54"/>
        <v>2214.66</v>
      </c>
      <c r="I331" s="137"/>
      <c r="J331" s="118">
        <f t="shared" si="52"/>
        <v>0</v>
      </c>
      <c r="K331" s="138"/>
      <c r="L331" s="125"/>
      <c r="M331" s="95">
        <v>15625746608</v>
      </c>
      <c r="N331" s="120" t="s">
        <v>1177</v>
      </c>
      <c r="O331" s="121" t="s">
        <v>110</v>
      </c>
    </row>
    <row r="332" s="64" customFormat="1" ht="20" customHeight="1" spans="1:15">
      <c r="A332" s="95" t="s">
        <v>1178</v>
      </c>
      <c r="B332" s="96">
        <v>1581.3</v>
      </c>
      <c r="C332" s="95" t="s">
        <v>1179</v>
      </c>
      <c r="D332" s="98" t="s">
        <v>1180</v>
      </c>
      <c r="E332" s="95">
        <v>37.65</v>
      </c>
      <c r="F332" s="95">
        <v>42</v>
      </c>
      <c r="G332" s="100">
        <f t="shared" si="55"/>
        <v>1581.3</v>
      </c>
      <c r="H332" s="99">
        <v>948.78</v>
      </c>
      <c r="I332" s="99"/>
      <c r="J332" s="118">
        <f t="shared" si="52"/>
        <v>0</v>
      </c>
      <c r="K332" s="95"/>
      <c r="L332" s="125"/>
      <c r="M332" s="95" t="s">
        <v>1181</v>
      </c>
      <c r="N332" s="122" t="s">
        <v>1182</v>
      </c>
      <c r="O332" s="121" t="s">
        <v>110</v>
      </c>
    </row>
    <row r="333" s="62" customFormat="1" customHeight="1" spans="1:15">
      <c r="A333" s="84" t="s">
        <v>1183</v>
      </c>
      <c r="B333" s="85">
        <v>1651.86</v>
      </c>
      <c r="C333" s="84" t="s">
        <v>1184</v>
      </c>
      <c r="D333" s="86" t="s">
        <v>1185</v>
      </c>
      <c r="E333" s="84">
        <v>39.33</v>
      </c>
      <c r="F333" s="84">
        <v>42</v>
      </c>
      <c r="G333" s="87">
        <f t="shared" ref="G333:G340" si="56">F333*E333</f>
        <v>1651.86</v>
      </c>
      <c r="H333" s="87">
        <f t="shared" si="54"/>
        <v>1651.86</v>
      </c>
      <c r="I333" s="85">
        <v>1651</v>
      </c>
      <c r="J333" s="109">
        <f t="shared" si="52"/>
        <v>0.999479374765416</v>
      </c>
      <c r="K333" s="84" t="s">
        <v>22</v>
      </c>
      <c r="L333" s="110" t="s">
        <v>104</v>
      </c>
      <c r="M333" s="84">
        <v>13707712658</v>
      </c>
      <c r="N333" s="72" t="s">
        <v>105</v>
      </c>
      <c r="O333" s="111"/>
    </row>
    <row r="334" s="62" customFormat="1" ht="15" customHeight="1" spans="1:15">
      <c r="A334" s="84" t="s">
        <v>1186</v>
      </c>
      <c r="B334" s="84"/>
      <c r="C334" s="84" t="s">
        <v>1187</v>
      </c>
      <c r="D334" s="86" t="s">
        <v>1188</v>
      </c>
      <c r="E334" s="84">
        <v>30.24</v>
      </c>
      <c r="F334" s="84">
        <v>42</v>
      </c>
      <c r="G334" s="87">
        <f t="shared" si="56"/>
        <v>1270.08</v>
      </c>
      <c r="H334" s="87">
        <f t="shared" si="54"/>
        <v>1270.08</v>
      </c>
      <c r="I334" s="87">
        <v>1270.08</v>
      </c>
      <c r="J334" s="109">
        <f t="shared" si="52"/>
        <v>1</v>
      </c>
      <c r="K334" s="84" t="s">
        <v>22</v>
      </c>
      <c r="L334" s="110" t="s">
        <v>753</v>
      </c>
      <c r="M334" s="84">
        <v>18603527599</v>
      </c>
      <c r="N334" s="72"/>
      <c r="O334" s="111"/>
    </row>
    <row r="335" s="64" customFormat="1" customHeight="1" spans="1:15">
      <c r="A335" s="95" t="s">
        <v>1189</v>
      </c>
      <c r="B335" s="96">
        <v>1440.6</v>
      </c>
      <c r="C335" s="95" t="s">
        <v>1190</v>
      </c>
      <c r="D335" s="98" t="s">
        <v>1191</v>
      </c>
      <c r="E335" s="95">
        <v>34.3</v>
      </c>
      <c r="F335" s="95">
        <v>42</v>
      </c>
      <c r="G335" s="100">
        <f t="shared" si="56"/>
        <v>1440.6</v>
      </c>
      <c r="H335" s="99">
        <f>G335*0.6</f>
        <v>864.36</v>
      </c>
      <c r="I335" s="95"/>
      <c r="J335" s="118">
        <f t="shared" si="52"/>
        <v>0</v>
      </c>
      <c r="K335" s="95"/>
      <c r="L335" s="119"/>
      <c r="M335" s="95" t="s">
        <v>1192</v>
      </c>
      <c r="N335" s="130" t="s">
        <v>1119</v>
      </c>
      <c r="O335" s="121" t="s">
        <v>110</v>
      </c>
    </row>
    <row r="336" s="64" customFormat="1" customHeight="1" spans="1:15">
      <c r="A336" s="95" t="s">
        <v>1193</v>
      </c>
      <c r="B336" s="101"/>
      <c r="C336" s="95" t="s">
        <v>1194</v>
      </c>
      <c r="D336" s="98" t="s">
        <v>1195</v>
      </c>
      <c r="E336" s="95">
        <v>46.69</v>
      </c>
      <c r="F336" s="95">
        <v>42</v>
      </c>
      <c r="G336" s="100">
        <f t="shared" si="56"/>
        <v>1960.98</v>
      </c>
      <c r="H336" s="99">
        <f>G336*0.6</f>
        <v>1176.588</v>
      </c>
      <c r="I336" s="137"/>
      <c r="J336" s="118">
        <f t="shared" si="52"/>
        <v>0</v>
      </c>
      <c r="K336" s="138"/>
      <c r="L336" s="125"/>
      <c r="M336" s="95" t="s">
        <v>1196</v>
      </c>
      <c r="N336" s="122" t="s">
        <v>1197</v>
      </c>
      <c r="O336" s="121" t="s">
        <v>110</v>
      </c>
    </row>
    <row r="337" s="62" customFormat="1" customHeight="1" spans="1:15">
      <c r="A337" s="84" t="s">
        <v>1198</v>
      </c>
      <c r="B337" s="90"/>
      <c r="C337" s="84" t="s">
        <v>1199</v>
      </c>
      <c r="D337" s="86" t="s">
        <v>1200</v>
      </c>
      <c r="E337" s="84">
        <v>89.17</v>
      </c>
      <c r="F337" s="84">
        <v>42</v>
      </c>
      <c r="G337" s="87">
        <f t="shared" si="56"/>
        <v>3745.14</v>
      </c>
      <c r="H337" s="87">
        <f t="shared" si="54"/>
        <v>3745.14</v>
      </c>
      <c r="I337" s="126">
        <v>3745.14</v>
      </c>
      <c r="J337" s="109">
        <f t="shared" si="52"/>
        <v>1</v>
      </c>
      <c r="K337" s="84" t="s">
        <v>84</v>
      </c>
      <c r="L337" s="108" t="s">
        <v>314</v>
      </c>
      <c r="M337" s="84">
        <v>15701396081</v>
      </c>
      <c r="N337" s="72"/>
      <c r="O337" s="111"/>
    </row>
    <row r="338" s="62" customFormat="1" customHeight="1" spans="1:15">
      <c r="A338" s="84" t="s">
        <v>1201</v>
      </c>
      <c r="B338" s="90"/>
      <c r="C338" s="84" t="s">
        <v>1202</v>
      </c>
      <c r="D338" s="86" t="s">
        <v>1203</v>
      </c>
      <c r="E338" s="84">
        <v>42.87</v>
      </c>
      <c r="F338" s="84">
        <v>42</v>
      </c>
      <c r="G338" s="87">
        <f t="shared" si="56"/>
        <v>1800.54</v>
      </c>
      <c r="H338" s="87">
        <f t="shared" si="54"/>
        <v>1800.54</v>
      </c>
      <c r="I338" s="90">
        <v>1800.54</v>
      </c>
      <c r="J338" s="109">
        <f t="shared" si="52"/>
        <v>1</v>
      </c>
      <c r="K338" s="84" t="s">
        <v>22</v>
      </c>
      <c r="L338" s="108" t="s">
        <v>880</v>
      </c>
      <c r="M338" s="84">
        <v>18511069819</v>
      </c>
      <c r="N338" s="72" t="s">
        <v>1204</v>
      </c>
      <c r="O338" s="117" t="s">
        <v>110</v>
      </c>
    </row>
    <row r="339" s="62" customFormat="1" customHeight="1" spans="1:15">
      <c r="A339" s="84" t="s">
        <v>1205</v>
      </c>
      <c r="B339" s="84" t="s">
        <v>26</v>
      </c>
      <c r="C339" s="84" t="s">
        <v>1206</v>
      </c>
      <c r="D339" s="86" t="s">
        <v>1207</v>
      </c>
      <c r="E339" s="84">
        <v>52.73</v>
      </c>
      <c r="F339" s="84">
        <v>42</v>
      </c>
      <c r="G339" s="87">
        <f t="shared" si="56"/>
        <v>2214.66</v>
      </c>
      <c r="H339" s="87">
        <f t="shared" si="54"/>
        <v>2214.66</v>
      </c>
      <c r="I339" s="87">
        <v>2214.66</v>
      </c>
      <c r="J339" s="109">
        <f t="shared" si="52"/>
        <v>1</v>
      </c>
      <c r="K339" s="84" t="s">
        <v>22</v>
      </c>
      <c r="L339" s="110" t="s">
        <v>170</v>
      </c>
      <c r="M339" s="84">
        <v>13694109524</v>
      </c>
      <c r="O339" s="111"/>
    </row>
    <row r="340" s="63" customFormat="1" customHeight="1" spans="1:15">
      <c r="A340" s="91" t="s">
        <v>1208</v>
      </c>
      <c r="B340" s="92">
        <v>1581.3</v>
      </c>
      <c r="C340" s="91" t="s">
        <v>1209</v>
      </c>
      <c r="D340" s="93" t="s">
        <v>1210</v>
      </c>
      <c r="E340" s="91">
        <v>37.65</v>
      </c>
      <c r="F340" s="91">
        <v>42</v>
      </c>
      <c r="G340" s="94">
        <f t="shared" si="56"/>
        <v>1581.3</v>
      </c>
      <c r="H340" s="94">
        <v>948.78</v>
      </c>
      <c r="I340" s="92">
        <v>948.78</v>
      </c>
      <c r="J340" s="113">
        <f t="shared" si="52"/>
        <v>1</v>
      </c>
      <c r="K340" s="91" t="s">
        <v>22</v>
      </c>
      <c r="L340" s="114" t="s">
        <v>297</v>
      </c>
      <c r="M340" s="91">
        <v>13910115609</v>
      </c>
      <c r="N340" s="140" t="s">
        <v>1211</v>
      </c>
      <c r="O340" s="141" t="s">
        <v>110</v>
      </c>
    </row>
    <row r="341" s="62" customFormat="1" customHeight="1" spans="1:15">
      <c r="A341" s="84" t="s">
        <v>1212</v>
      </c>
      <c r="B341" s="84" t="s">
        <v>26</v>
      </c>
      <c r="C341" s="84" t="s">
        <v>1213</v>
      </c>
      <c r="D341" s="86" t="s">
        <v>1214</v>
      </c>
      <c r="E341" s="84">
        <v>39.33</v>
      </c>
      <c r="F341" s="84">
        <v>42</v>
      </c>
      <c r="G341" s="87">
        <f t="shared" ref="G341:G347" si="57">F341*E341</f>
        <v>1651.86</v>
      </c>
      <c r="H341" s="87">
        <f t="shared" si="54"/>
        <v>1651.86</v>
      </c>
      <c r="I341" s="87">
        <v>1651.86</v>
      </c>
      <c r="J341" s="109">
        <f t="shared" si="52"/>
        <v>1</v>
      </c>
      <c r="K341" s="84" t="s">
        <v>22</v>
      </c>
      <c r="L341" s="110" t="s">
        <v>170</v>
      </c>
      <c r="M341" s="84">
        <v>15801575541</v>
      </c>
      <c r="O341" s="111"/>
    </row>
    <row r="342" s="61" customFormat="1" customHeight="1" spans="1:13">
      <c r="A342" s="88" t="s">
        <v>1215</v>
      </c>
      <c r="B342" s="81" t="s">
        <v>17</v>
      </c>
      <c r="C342" s="81" t="s">
        <v>1216</v>
      </c>
      <c r="D342" s="82" t="s">
        <v>33</v>
      </c>
      <c r="E342" s="81">
        <v>30.24</v>
      </c>
      <c r="F342" s="81"/>
      <c r="G342" s="81"/>
      <c r="H342" s="83"/>
      <c r="I342" s="83"/>
      <c r="J342" s="112"/>
      <c r="K342" s="81"/>
      <c r="L342" s="106"/>
      <c r="M342" s="81"/>
    </row>
    <row r="343" s="63" customFormat="1" customHeight="1" spans="1:13">
      <c r="A343" s="91" t="s">
        <v>1217</v>
      </c>
      <c r="B343" s="91"/>
      <c r="C343" s="91" t="s">
        <v>1218</v>
      </c>
      <c r="D343" s="93" t="s">
        <v>950</v>
      </c>
      <c r="E343" s="91">
        <v>34.3</v>
      </c>
      <c r="F343" s="91">
        <v>42</v>
      </c>
      <c r="G343" s="94">
        <f>F343*E343</f>
        <v>1440.6</v>
      </c>
      <c r="H343" s="94">
        <f>G343*0.6</f>
        <v>864.36</v>
      </c>
      <c r="I343" s="94">
        <v>864.36</v>
      </c>
      <c r="J343" s="113">
        <f t="shared" si="52"/>
        <v>1</v>
      </c>
      <c r="K343" s="91" t="s">
        <v>22</v>
      </c>
      <c r="L343" s="123" t="s">
        <v>57</v>
      </c>
      <c r="M343" s="91">
        <v>13910188125</v>
      </c>
    </row>
    <row r="344" s="62" customFormat="1" customHeight="1" spans="1:15">
      <c r="A344" s="84" t="s">
        <v>1219</v>
      </c>
      <c r="B344" s="84" t="s">
        <v>26</v>
      </c>
      <c r="C344" s="84" t="s">
        <v>1220</v>
      </c>
      <c r="D344" s="86" t="s">
        <v>1221</v>
      </c>
      <c r="E344" s="84">
        <v>37.65</v>
      </c>
      <c r="F344" s="84">
        <v>42</v>
      </c>
      <c r="G344" s="87">
        <f t="shared" si="57"/>
        <v>1581.3</v>
      </c>
      <c r="H344" s="87">
        <f t="shared" si="54"/>
        <v>1581.3</v>
      </c>
      <c r="I344" s="87">
        <v>1581.3</v>
      </c>
      <c r="J344" s="109">
        <f t="shared" si="52"/>
        <v>1</v>
      </c>
      <c r="K344" s="84" t="s">
        <v>22</v>
      </c>
      <c r="L344" s="110" t="s">
        <v>81</v>
      </c>
      <c r="M344" s="84">
        <v>18611912400</v>
      </c>
      <c r="O344" s="111"/>
    </row>
    <row r="345" s="64" customFormat="1" ht="20" customHeight="1" spans="1:15">
      <c r="A345" s="95" t="s">
        <v>1222</v>
      </c>
      <c r="B345" s="101"/>
      <c r="C345" s="95" t="s">
        <v>1223</v>
      </c>
      <c r="D345" s="98" t="s">
        <v>1224</v>
      </c>
      <c r="E345" s="95">
        <v>52.73</v>
      </c>
      <c r="F345" s="95">
        <v>42</v>
      </c>
      <c r="G345" s="100">
        <f t="shared" si="57"/>
        <v>2214.66</v>
      </c>
      <c r="H345" s="99">
        <f t="shared" si="54"/>
        <v>2214.66</v>
      </c>
      <c r="I345" s="137"/>
      <c r="J345" s="118">
        <f t="shared" si="52"/>
        <v>0</v>
      </c>
      <c r="K345" s="138"/>
      <c r="L345" s="125"/>
      <c r="M345" s="95">
        <v>13911844001</v>
      </c>
      <c r="N345" s="120" t="s">
        <v>1225</v>
      </c>
      <c r="O345" s="121" t="s">
        <v>1086</v>
      </c>
    </row>
    <row r="346" s="64" customFormat="1" customHeight="1" spans="1:15">
      <c r="A346" s="95" t="s">
        <v>1226</v>
      </c>
      <c r="B346" s="59" t="s">
        <v>509</v>
      </c>
      <c r="C346" s="95" t="s">
        <v>1227</v>
      </c>
      <c r="D346" s="147" t="s">
        <v>33</v>
      </c>
      <c r="E346" s="95">
        <v>42.87</v>
      </c>
      <c r="F346" s="95">
        <v>42</v>
      </c>
      <c r="G346" s="100">
        <f t="shared" si="57"/>
        <v>1800.54</v>
      </c>
      <c r="H346" s="99">
        <f t="shared" si="54"/>
        <v>1800.54</v>
      </c>
      <c r="I346" s="99"/>
      <c r="J346" s="118">
        <f t="shared" si="52"/>
        <v>0</v>
      </c>
      <c r="K346" s="95"/>
      <c r="L346" s="119"/>
      <c r="M346" s="95"/>
      <c r="N346" s="122"/>
      <c r="O346" s="121" t="s">
        <v>110</v>
      </c>
    </row>
    <row r="347" s="63" customFormat="1" customHeight="1" spans="1:15">
      <c r="A347" s="91" t="s">
        <v>1228</v>
      </c>
      <c r="B347" s="91"/>
      <c r="C347" s="91" t="s">
        <v>1229</v>
      </c>
      <c r="D347" s="93" t="s">
        <v>1230</v>
      </c>
      <c r="E347" s="91">
        <v>52.73</v>
      </c>
      <c r="F347" s="91">
        <v>42</v>
      </c>
      <c r="G347" s="94">
        <f t="shared" si="57"/>
        <v>2214.66</v>
      </c>
      <c r="H347" s="94">
        <v>1328.8</v>
      </c>
      <c r="I347" s="152">
        <v>1328.8</v>
      </c>
      <c r="J347" s="113">
        <f t="shared" si="52"/>
        <v>1</v>
      </c>
      <c r="K347" s="91" t="s">
        <v>22</v>
      </c>
      <c r="L347" s="114" t="s">
        <v>335</v>
      </c>
      <c r="M347" s="91">
        <v>13717716069</v>
      </c>
      <c r="N347" s="115" t="s">
        <v>133</v>
      </c>
      <c r="O347" s="141"/>
    </row>
    <row r="348" s="62" customFormat="1" customHeight="1" spans="1:15">
      <c r="A348" s="84" t="s">
        <v>1231</v>
      </c>
      <c r="B348" s="179"/>
      <c r="C348" s="84" t="s">
        <v>1232</v>
      </c>
      <c r="D348" s="86" t="s">
        <v>1233</v>
      </c>
      <c r="E348" s="84">
        <v>37.65</v>
      </c>
      <c r="F348" s="84">
        <v>42</v>
      </c>
      <c r="G348" s="87">
        <f t="shared" ref="G348:G354" si="58">F348*E348</f>
        <v>1581.3</v>
      </c>
      <c r="H348" s="87">
        <f t="shared" si="54"/>
        <v>1581.3</v>
      </c>
      <c r="I348" s="90">
        <v>1581.3</v>
      </c>
      <c r="J348" s="109">
        <f t="shared" si="52"/>
        <v>1</v>
      </c>
      <c r="K348" s="84" t="s">
        <v>22</v>
      </c>
      <c r="L348" s="108" t="s">
        <v>314</v>
      </c>
      <c r="M348" s="146"/>
      <c r="O348" s="111"/>
    </row>
    <row r="349" s="62" customFormat="1" ht="26" customHeight="1" spans="1:15">
      <c r="A349" s="84" t="s">
        <v>1234</v>
      </c>
      <c r="B349" s="90"/>
      <c r="C349" s="84" t="s">
        <v>1235</v>
      </c>
      <c r="D349" s="86" t="s">
        <v>1236</v>
      </c>
      <c r="E349" s="84">
        <v>39.33</v>
      </c>
      <c r="F349" s="84">
        <v>42</v>
      </c>
      <c r="G349" s="87">
        <f t="shared" si="58"/>
        <v>1651.86</v>
      </c>
      <c r="H349" s="87">
        <v>911</v>
      </c>
      <c r="I349" s="87">
        <v>911</v>
      </c>
      <c r="J349" s="109">
        <f t="shared" si="52"/>
        <v>1</v>
      </c>
      <c r="K349" s="84" t="s">
        <v>22</v>
      </c>
      <c r="L349" s="110" t="s">
        <v>1237</v>
      </c>
      <c r="M349" s="84" t="s">
        <v>1238</v>
      </c>
      <c r="N349" s="116" t="s">
        <v>1239</v>
      </c>
      <c r="O349" s="117" t="s">
        <v>110</v>
      </c>
    </row>
    <row r="350" s="62" customFormat="1" customHeight="1" spans="1:15">
      <c r="A350" s="84" t="s">
        <v>1240</v>
      </c>
      <c r="B350" s="84" t="s">
        <v>26</v>
      </c>
      <c r="C350" s="84" t="s">
        <v>1241</v>
      </c>
      <c r="D350" s="86" t="s">
        <v>1242</v>
      </c>
      <c r="E350" s="84">
        <v>30.24</v>
      </c>
      <c r="F350" s="84">
        <v>42</v>
      </c>
      <c r="G350" s="87">
        <f t="shared" si="58"/>
        <v>1270.08</v>
      </c>
      <c r="H350" s="87">
        <f t="shared" si="54"/>
        <v>1270.08</v>
      </c>
      <c r="I350" s="87">
        <v>1270.08</v>
      </c>
      <c r="J350" s="109">
        <f t="shared" si="52"/>
        <v>1</v>
      </c>
      <c r="K350" s="84" t="s">
        <v>22</v>
      </c>
      <c r="L350" s="110" t="s">
        <v>140</v>
      </c>
      <c r="M350" s="84">
        <v>18600267735</v>
      </c>
      <c r="N350" s="72"/>
      <c r="O350" s="111"/>
    </row>
    <row r="351" s="62" customFormat="1" customHeight="1" spans="1:15">
      <c r="A351" s="84" t="s">
        <v>1243</v>
      </c>
      <c r="B351" s="84" t="s">
        <v>26</v>
      </c>
      <c r="C351" s="84" t="s">
        <v>1244</v>
      </c>
      <c r="D351" s="86" t="s">
        <v>1245</v>
      </c>
      <c r="E351" s="84">
        <v>34.3</v>
      </c>
      <c r="F351" s="84">
        <v>42</v>
      </c>
      <c r="G351" s="87">
        <f t="shared" si="58"/>
        <v>1440.6</v>
      </c>
      <c r="H351" s="87">
        <f t="shared" si="54"/>
        <v>1440.6</v>
      </c>
      <c r="I351" s="87">
        <v>1440.6</v>
      </c>
      <c r="J351" s="109">
        <f t="shared" si="52"/>
        <v>1</v>
      </c>
      <c r="K351" s="84" t="s">
        <v>22</v>
      </c>
      <c r="L351" s="110" t="s">
        <v>208</v>
      </c>
      <c r="M351" s="84">
        <v>13810675411</v>
      </c>
      <c r="N351" s="72"/>
      <c r="O351" s="111"/>
    </row>
    <row r="352" s="62" customFormat="1" customHeight="1" spans="1:15">
      <c r="A352" s="84" t="s">
        <v>1246</v>
      </c>
      <c r="B352" s="90" t="s">
        <v>26</v>
      </c>
      <c r="C352" s="84" t="s">
        <v>1247</v>
      </c>
      <c r="D352" s="86" t="s">
        <v>1248</v>
      </c>
      <c r="E352" s="84">
        <v>37.65</v>
      </c>
      <c r="F352" s="84">
        <v>42</v>
      </c>
      <c r="G352" s="87">
        <f t="shared" si="58"/>
        <v>1581.3</v>
      </c>
      <c r="H352" s="87">
        <f t="shared" si="54"/>
        <v>1581.3</v>
      </c>
      <c r="I352" s="126">
        <v>1581.3</v>
      </c>
      <c r="J352" s="109">
        <f t="shared" si="52"/>
        <v>1</v>
      </c>
      <c r="K352" s="127" t="s">
        <v>29</v>
      </c>
      <c r="L352" s="110" t="s">
        <v>140</v>
      </c>
      <c r="M352" s="84">
        <v>13311232281</v>
      </c>
      <c r="N352" s="72"/>
      <c r="O352" s="111"/>
    </row>
    <row r="353" s="62" customFormat="1" customHeight="1" spans="1:15">
      <c r="A353" s="84" t="s">
        <v>1249</v>
      </c>
      <c r="B353" s="90"/>
      <c r="C353" s="84" t="s">
        <v>1250</v>
      </c>
      <c r="D353" s="86" t="s">
        <v>1251</v>
      </c>
      <c r="E353" s="84">
        <v>52.73</v>
      </c>
      <c r="F353" s="84">
        <v>42</v>
      </c>
      <c r="G353" s="87">
        <f t="shared" si="58"/>
        <v>2214.66</v>
      </c>
      <c r="H353" s="87">
        <f t="shared" si="54"/>
        <v>2214.66</v>
      </c>
      <c r="I353" s="90">
        <v>2214.66</v>
      </c>
      <c r="J353" s="109">
        <f t="shared" si="52"/>
        <v>1</v>
      </c>
      <c r="K353" s="84" t="s">
        <v>22</v>
      </c>
      <c r="L353" s="108" t="s">
        <v>104</v>
      </c>
      <c r="M353" s="84">
        <v>18663710003</v>
      </c>
      <c r="N353" s="72"/>
      <c r="O353" s="111"/>
    </row>
    <row r="354" s="71" customFormat="1" customHeight="1" spans="1:15">
      <c r="A354" s="153" t="s">
        <v>1252</v>
      </c>
      <c r="B354" s="154"/>
      <c r="C354" s="153" t="s">
        <v>1253</v>
      </c>
      <c r="D354" s="155" t="s">
        <v>1254</v>
      </c>
      <c r="E354" s="153">
        <v>42.87</v>
      </c>
      <c r="F354" s="153">
        <v>42</v>
      </c>
      <c r="G354" s="156">
        <f t="shared" si="58"/>
        <v>1800.54</v>
      </c>
      <c r="H354" s="156">
        <v>1800.54</v>
      </c>
      <c r="I354" s="154"/>
      <c r="J354" s="167">
        <f t="shared" si="52"/>
        <v>0</v>
      </c>
      <c r="K354" s="153"/>
      <c r="L354" s="169"/>
      <c r="M354" s="153">
        <v>15910656723</v>
      </c>
      <c r="N354" s="170">
        <v>1800.54</v>
      </c>
      <c r="O354" s="175"/>
    </row>
    <row r="355" s="62" customFormat="1" customHeight="1" spans="1:15">
      <c r="A355" s="84" t="s">
        <v>1255</v>
      </c>
      <c r="B355" s="84" t="s">
        <v>26</v>
      </c>
      <c r="C355" s="84" t="s">
        <v>1256</v>
      </c>
      <c r="D355" s="86" t="s">
        <v>1257</v>
      </c>
      <c r="E355" s="84">
        <v>52.73</v>
      </c>
      <c r="F355" s="84">
        <v>42</v>
      </c>
      <c r="G355" s="87">
        <f t="shared" ref="G355:G360" si="59">F355*E355</f>
        <v>2214.66</v>
      </c>
      <c r="H355" s="87">
        <f t="shared" si="54"/>
        <v>2214.66</v>
      </c>
      <c r="I355" s="87">
        <v>2214.66</v>
      </c>
      <c r="J355" s="109">
        <f t="shared" si="52"/>
        <v>1</v>
      </c>
      <c r="K355" s="84" t="s">
        <v>22</v>
      </c>
      <c r="L355" s="110" t="s">
        <v>114</v>
      </c>
      <c r="M355" s="84">
        <v>13581657620</v>
      </c>
      <c r="N355" s="72"/>
      <c r="O355" s="111"/>
    </row>
    <row r="356" s="62" customFormat="1" ht="24" customHeight="1" spans="1:15">
      <c r="A356" s="84" t="s">
        <v>1258</v>
      </c>
      <c r="B356" s="90">
        <v>1581.3</v>
      </c>
      <c r="C356" s="84" t="s">
        <v>1259</v>
      </c>
      <c r="D356" s="86" t="s">
        <v>1260</v>
      </c>
      <c r="E356" s="84">
        <v>37.65</v>
      </c>
      <c r="F356" s="84">
        <v>42</v>
      </c>
      <c r="G356" s="87">
        <f t="shared" si="59"/>
        <v>1581.3</v>
      </c>
      <c r="H356" s="87">
        <v>1581.3</v>
      </c>
      <c r="I356" s="126">
        <v>1200</v>
      </c>
      <c r="J356" s="109">
        <f t="shared" si="52"/>
        <v>0.758869284765699</v>
      </c>
      <c r="K356" s="127" t="s">
        <v>22</v>
      </c>
      <c r="L356" s="110" t="s">
        <v>1261</v>
      </c>
      <c r="M356" s="84" t="s">
        <v>1262</v>
      </c>
      <c r="N356" s="72" t="s">
        <v>1263</v>
      </c>
      <c r="O356" s="117" t="s">
        <v>110</v>
      </c>
    </row>
    <row r="357" s="62" customFormat="1" customHeight="1" spans="1:15">
      <c r="A357" s="84" t="s">
        <v>1264</v>
      </c>
      <c r="B357" s="90" t="s">
        <v>26</v>
      </c>
      <c r="C357" s="84" t="s">
        <v>1265</v>
      </c>
      <c r="D357" s="86" t="s">
        <v>1266</v>
      </c>
      <c r="E357" s="84">
        <v>39.33</v>
      </c>
      <c r="F357" s="84">
        <v>42</v>
      </c>
      <c r="G357" s="87">
        <f t="shared" si="59"/>
        <v>1651.86</v>
      </c>
      <c r="H357" s="87">
        <f t="shared" si="54"/>
        <v>1651.86</v>
      </c>
      <c r="I357" s="87">
        <v>1651.86</v>
      </c>
      <c r="J357" s="109">
        <f t="shared" si="52"/>
        <v>1</v>
      </c>
      <c r="K357" s="84" t="s">
        <v>22</v>
      </c>
      <c r="L357" s="108" t="s">
        <v>81</v>
      </c>
      <c r="M357" s="84">
        <v>13811485446</v>
      </c>
      <c r="N357" s="72"/>
      <c r="O357" s="111"/>
    </row>
    <row r="358" s="62" customFormat="1" customHeight="1" spans="1:15">
      <c r="A358" s="84" t="s">
        <v>1267</v>
      </c>
      <c r="B358" s="84" t="s">
        <v>26</v>
      </c>
      <c r="C358" s="84" t="s">
        <v>1268</v>
      </c>
      <c r="D358" s="86" t="s">
        <v>1269</v>
      </c>
      <c r="E358" s="84">
        <v>30.24</v>
      </c>
      <c r="F358" s="84">
        <v>42</v>
      </c>
      <c r="G358" s="87">
        <f t="shared" si="59"/>
        <v>1270.08</v>
      </c>
      <c r="H358" s="87">
        <f t="shared" si="54"/>
        <v>1270.08</v>
      </c>
      <c r="I358" s="87">
        <v>1270.08</v>
      </c>
      <c r="J358" s="109">
        <f t="shared" si="52"/>
        <v>1</v>
      </c>
      <c r="K358" s="84" t="s">
        <v>22</v>
      </c>
      <c r="L358" s="110" t="s">
        <v>208</v>
      </c>
      <c r="M358" s="84">
        <v>18611272507</v>
      </c>
      <c r="N358" s="72"/>
      <c r="O358" s="111"/>
    </row>
    <row r="359" s="62" customFormat="1" customHeight="1" spans="1:15">
      <c r="A359" s="84" t="s">
        <v>1270</v>
      </c>
      <c r="B359" s="90">
        <v>1440.6</v>
      </c>
      <c r="C359" s="84" t="s">
        <v>1271</v>
      </c>
      <c r="D359" s="86" t="s">
        <v>1272</v>
      </c>
      <c r="E359" s="84">
        <v>34.3</v>
      </c>
      <c r="F359" s="84">
        <v>42</v>
      </c>
      <c r="G359" s="87">
        <f t="shared" si="59"/>
        <v>1440.6</v>
      </c>
      <c r="H359" s="87">
        <f t="shared" si="54"/>
        <v>1440.6</v>
      </c>
      <c r="I359" s="90">
        <v>1440.6</v>
      </c>
      <c r="J359" s="109">
        <f t="shared" si="52"/>
        <v>1</v>
      </c>
      <c r="K359" s="84" t="s">
        <v>22</v>
      </c>
      <c r="L359" s="108" t="s">
        <v>41</v>
      </c>
      <c r="M359" s="84">
        <v>18500047758</v>
      </c>
      <c r="N359" s="72"/>
      <c r="O359" s="111"/>
    </row>
    <row r="360" s="62" customFormat="1" customHeight="1" spans="1:15">
      <c r="A360" s="84" t="s">
        <v>1273</v>
      </c>
      <c r="B360" s="84" t="s">
        <v>26</v>
      </c>
      <c r="C360" s="84" t="s">
        <v>1274</v>
      </c>
      <c r="D360" s="86" t="s">
        <v>1275</v>
      </c>
      <c r="E360" s="84">
        <v>37.65</v>
      </c>
      <c r="F360" s="84">
        <v>42</v>
      </c>
      <c r="G360" s="87">
        <f t="shared" si="59"/>
        <v>1581.3</v>
      </c>
      <c r="H360" s="87">
        <f t="shared" si="54"/>
        <v>1581.3</v>
      </c>
      <c r="I360" s="87">
        <v>1581.3</v>
      </c>
      <c r="J360" s="109">
        <f t="shared" si="52"/>
        <v>1</v>
      </c>
      <c r="K360" s="84" t="s">
        <v>29</v>
      </c>
      <c r="L360" s="110" t="s">
        <v>49</v>
      </c>
      <c r="M360" s="84">
        <v>13671371113</v>
      </c>
      <c r="N360" s="72"/>
      <c r="O360" s="111"/>
    </row>
    <row r="361" s="61" customFormat="1" customHeight="1" spans="1:14">
      <c r="A361" s="88" t="s">
        <v>1276</v>
      </c>
      <c r="B361" s="81" t="s">
        <v>17</v>
      </c>
      <c r="C361" s="81" t="s">
        <v>1277</v>
      </c>
      <c r="D361" s="82" t="s">
        <v>33</v>
      </c>
      <c r="E361" s="81">
        <v>52.73</v>
      </c>
      <c r="F361" s="81"/>
      <c r="G361" s="81"/>
      <c r="H361" s="83"/>
      <c r="I361" s="83"/>
      <c r="J361" s="112"/>
      <c r="K361" s="81"/>
      <c r="L361" s="106"/>
      <c r="M361" s="81"/>
      <c r="N361" s="183"/>
    </row>
    <row r="362" s="64" customFormat="1" ht="22" customHeight="1" spans="1:15">
      <c r="A362" s="95" t="s">
        <v>1278</v>
      </c>
      <c r="B362" s="96">
        <v>1949.22</v>
      </c>
      <c r="C362" s="95" t="s">
        <v>1279</v>
      </c>
      <c r="D362" s="98" t="s">
        <v>1280</v>
      </c>
      <c r="E362" s="95">
        <v>46.41</v>
      </c>
      <c r="F362" s="95">
        <v>42</v>
      </c>
      <c r="G362" s="100">
        <f>F362*E362</f>
        <v>1949.22</v>
      </c>
      <c r="H362" s="99">
        <f t="shared" si="54"/>
        <v>1949.22</v>
      </c>
      <c r="I362" s="95"/>
      <c r="J362" s="118">
        <f t="shared" si="52"/>
        <v>0</v>
      </c>
      <c r="K362" s="95"/>
      <c r="L362" s="119"/>
      <c r="M362" s="95">
        <v>15901179082</v>
      </c>
      <c r="N362" s="120" t="s">
        <v>1281</v>
      </c>
      <c r="O362" s="121" t="s">
        <v>110</v>
      </c>
    </row>
    <row r="363" s="62" customFormat="1" ht="26" customHeight="1" spans="1:15">
      <c r="A363" s="84" t="s">
        <v>1282</v>
      </c>
      <c r="B363" s="90"/>
      <c r="C363" s="84" t="s">
        <v>1283</v>
      </c>
      <c r="D363" s="86" t="s">
        <v>1284</v>
      </c>
      <c r="E363" s="84">
        <v>60.94</v>
      </c>
      <c r="F363" s="84">
        <v>42</v>
      </c>
      <c r="G363" s="87">
        <f>F363*E363</f>
        <v>2559.48</v>
      </c>
      <c r="H363" s="87">
        <f t="shared" si="54"/>
        <v>2559.48</v>
      </c>
      <c r="I363" s="90">
        <v>2559.48</v>
      </c>
      <c r="J363" s="109">
        <f t="shared" si="52"/>
        <v>1</v>
      </c>
      <c r="K363" s="84" t="s">
        <v>22</v>
      </c>
      <c r="L363" s="108" t="s">
        <v>1285</v>
      </c>
      <c r="M363" s="84">
        <v>15001027002</v>
      </c>
      <c r="N363" s="116" t="s">
        <v>1286</v>
      </c>
      <c r="O363" s="117" t="s">
        <v>110</v>
      </c>
    </row>
    <row r="364" s="62" customFormat="1" customHeight="1" spans="1:15">
      <c r="A364" s="84" t="s">
        <v>1287</v>
      </c>
      <c r="B364" s="84" t="s">
        <v>26</v>
      </c>
      <c r="C364" s="84" t="s">
        <v>1288</v>
      </c>
      <c r="D364" s="86" t="s">
        <v>1289</v>
      </c>
      <c r="E364" s="84">
        <v>37.65</v>
      </c>
      <c r="F364" s="84">
        <v>42</v>
      </c>
      <c r="G364" s="87">
        <f t="shared" ref="G364:G367" si="60">F364*E364</f>
        <v>1581.3</v>
      </c>
      <c r="H364" s="87">
        <f t="shared" si="54"/>
        <v>1581.3</v>
      </c>
      <c r="I364" s="85">
        <v>1581.3</v>
      </c>
      <c r="J364" s="109">
        <f t="shared" si="52"/>
        <v>1</v>
      </c>
      <c r="K364" s="84" t="s">
        <v>22</v>
      </c>
      <c r="L364" s="110" t="s">
        <v>114</v>
      </c>
      <c r="M364" s="84">
        <v>13810187733</v>
      </c>
      <c r="N364" s="72"/>
      <c r="O364" s="111"/>
    </row>
    <row r="365" s="62" customFormat="1" ht="21" customHeight="1" spans="1:15">
      <c r="A365" s="84" t="s">
        <v>1290</v>
      </c>
      <c r="B365" s="90"/>
      <c r="C365" s="84" t="s">
        <v>1291</v>
      </c>
      <c r="D365" s="86" t="s">
        <v>1292</v>
      </c>
      <c r="E365" s="84">
        <v>39.33</v>
      </c>
      <c r="F365" s="84">
        <v>42</v>
      </c>
      <c r="G365" s="87">
        <f t="shared" si="60"/>
        <v>1651.86</v>
      </c>
      <c r="H365" s="87">
        <f t="shared" si="54"/>
        <v>1651.86</v>
      </c>
      <c r="I365" s="87">
        <v>1651.86</v>
      </c>
      <c r="J365" s="109">
        <f t="shared" si="52"/>
        <v>1</v>
      </c>
      <c r="K365" s="84" t="s">
        <v>29</v>
      </c>
      <c r="L365" s="108" t="s">
        <v>958</v>
      </c>
      <c r="M365" s="84">
        <v>15124655303</v>
      </c>
      <c r="N365" s="72" t="s">
        <v>133</v>
      </c>
      <c r="O365" s="117" t="s">
        <v>110</v>
      </c>
    </row>
    <row r="366" s="62" customFormat="1" customHeight="1" spans="1:15">
      <c r="A366" s="84" t="s">
        <v>1293</v>
      </c>
      <c r="B366" s="84" t="s">
        <v>26</v>
      </c>
      <c r="C366" s="84" t="s">
        <v>1294</v>
      </c>
      <c r="D366" s="86" t="s">
        <v>1295</v>
      </c>
      <c r="E366" s="84">
        <v>30.24</v>
      </c>
      <c r="F366" s="84">
        <v>42</v>
      </c>
      <c r="G366" s="87">
        <f t="shared" si="60"/>
        <v>1270.08</v>
      </c>
      <c r="H366" s="87">
        <f t="shared" si="54"/>
        <v>1270.08</v>
      </c>
      <c r="I366" s="87">
        <v>1270.08</v>
      </c>
      <c r="J366" s="109">
        <f t="shared" si="52"/>
        <v>1</v>
      </c>
      <c r="K366" s="84" t="s">
        <v>22</v>
      </c>
      <c r="L366" s="110" t="s">
        <v>581</v>
      </c>
      <c r="M366" s="84">
        <v>13376705977</v>
      </c>
      <c r="N366" s="72"/>
      <c r="O366" s="111"/>
    </row>
    <row r="367" s="63" customFormat="1" ht="21" customHeight="1" spans="1:15">
      <c r="A367" s="91" t="s">
        <v>1296</v>
      </c>
      <c r="B367" s="92">
        <v>1440.6</v>
      </c>
      <c r="C367" s="91" t="s">
        <v>1297</v>
      </c>
      <c r="D367" s="93" t="s">
        <v>1298</v>
      </c>
      <c r="E367" s="91">
        <v>34.3</v>
      </c>
      <c r="F367" s="91">
        <v>42</v>
      </c>
      <c r="G367" s="94">
        <f t="shared" si="60"/>
        <v>1440.6</v>
      </c>
      <c r="H367" s="94">
        <v>864.36</v>
      </c>
      <c r="I367" s="94">
        <v>864</v>
      </c>
      <c r="J367" s="113">
        <f t="shared" si="52"/>
        <v>0.999583506872137</v>
      </c>
      <c r="K367" s="91" t="s">
        <v>22</v>
      </c>
      <c r="L367" s="114" t="s">
        <v>880</v>
      </c>
      <c r="M367" s="91">
        <v>13718285366</v>
      </c>
      <c r="N367" s="115" t="s">
        <v>721</v>
      </c>
      <c r="O367" s="141" t="s">
        <v>110</v>
      </c>
    </row>
    <row r="368" s="62" customFormat="1" customHeight="1" spans="1:15">
      <c r="A368" s="84" t="s">
        <v>1299</v>
      </c>
      <c r="B368" s="84"/>
      <c r="C368" s="84" t="s">
        <v>1300</v>
      </c>
      <c r="D368" s="86" t="s">
        <v>1301</v>
      </c>
      <c r="E368" s="84">
        <v>37.65</v>
      </c>
      <c r="F368" s="84">
        <v>42</v>
      </c>
      <c r="G368" s="87">
        <f t="shared" ref="G368:G374" si="61">F368*E368</f>
        <v>1581.3</v>
      </c>
      <c r="H368" s="87">
        <f t="shared" si="54"/>
        <v>1581.3</v>
      </c>
      <c r="I368" s="87">
        <v>1581.3</v>
      </c>
      <c r="J368" s="109">
        <f t="shared" si="52"/>
        <v>1</v>
      </c>
      <c r="K368" s="84" t="s">
        <v>22</v>
      </c>
      <c r="L368" s="110" t="s">
        <v>1302</v>
      </c>
      <c r="M368" s="84">
        <v>15010323515</v>
      </c>
      <c r="N368" s="116" t="s">
        <v>642</v>
      </c>
      <c r="O368" s="111"/>
    </row>
    <row r="369" s="62" customFormat="1" customHeight="1" spans="1:15">
      <c r="A369" s="84" t="s">
        <v>1303</v>
      </c>
      <c r="B369" s="84"/>
      <c r="C369" s="84" t="s">
        <v>1304</v>
      </c>
      <c r="D369" s="86" t="s">
        <v>1305</v>
      </c>
      <c r="E369" s="84">
        <v>52.73</v>
      </c>
      <c r="F369" s="84">
        <v>42</v>
      </c>
      <c r="G369" s="87">
        <f t="shared" si="61"/>
        <v>2214.66</v>
      </c>
      <c r="H369" s="87">
        <f t="shared" si="54"/>
        <v>2214.66</v>
      </c>
      <c r="I369" s="85">
        <v>2214.66</v>
      </c>
      <c r="J369" s="109">
        <f t="shared" si="52"/>
        <v>1</v>
      </c>
      <c r="K369" s="84" t="s">
        <v>22</v>
      </c>
      <c r="L369" s="110" t="s">
        <v>323</v>
      </c>
      <c r="M369" s="84">
        <v>13910975090</v>
      </c>
      <c r="N369" s="72"/>
      <c r="O369" s="111"/>
    </row>
    <row r="370" s="62" customFormat="1" customHeight="1" spans="1:15">
      <c r="A370" s="84" t="s">
        <v>1306</v>
      </c>
      <c r="B370" s="84" t="s">
        <v>26</v>
      </c>
      <c r="C370" s="84" t="s">
        <v>1307</v>
      </c>
      <c r="D370" s="84" t="s">
        <v>1308</v>
      </c>
      <c r="E370" s="84">
        <v>42.87</v>
      </c>
      <c r="F370" s="84">
        <v>42</v>
      </c>
      <c r="G370" s="87">
        <f t="shared" si="61"/>
        <v>1800.54</v>
      </c>
      <c r="H370" s="87">
        <f t="shared" si="54"/>
        <v>1800.54</v>
      </c>
      <c r="I370" s="87">
        <v>1800.54</v>
      </c>
      <c r="J370" s="109">
        <f t="shared" si="52"/>
        <v>1</v>
      </c>
      <c r="K370" s="86" t="s">
        <v>22</v>
      </c>
      <c r="L370" s="110" t="s">
        <v>208</v>
      </c>
      <c r="M370" s="84">
        <v>13911634237</v>
      </c>
      <c r="N370" s="72"/>
      <c r="O370" s="111"/>
    </row>
    <row r="371" s="62" customFormat="1" ht="30" customHeight="1" spans="1:15">
      <c r="A371" s="84" t="s">
        <v>1309</v>
      </c>
      <c r="B371" s="90"/>
      <c r="C371" s="84" t="s">
        <v>1310</v>
      </c>
      <c r="D371" s="86" t="s">
        <v>1311</v>
      </c>
      <c r="E371" s="84">
        <v>52.73</v>
      </c>
      <c r="F371" s="84">
        <v>42</v>
      </c>
      <c r="G371" s="87">
        <f t="shared" si="61"/>
        <v>2214.66</v>
      </c>
      <c r="H371" s="87">
        <f t="shared" si="54"/>
        <v>2214.66</v>
      </c>
      <c r="I371" s="87">
        <v>2214.66</v>
      </c>
      <c r="J371" s="109">
        <f t="shared" si="52"/>
        <v>1</v>
      </c>
      <c r="K371" s="86" t="s">
        <v>29</v>
      </c>
      <c r="L371" s="110" t="s">
        <v>57</v>
      </c>
      <c r="M371" s="84">
        <v>18901083056</v>
      </c>
      <c r="N371" s="72"/>
      <c r="O371" s="111"/>
    </row>
    <row r="372" s="62" customFormat="1" customHeight="1" spans="1:15">
      <c r="A372" s="84" t="s">
        <v>1312</v>
      </c>
      <c r="B372" s="84" t="s">
        <v>26</v>
      </c>
      <c r="C372" s="84" t="s">
        <v>1313</v>
      </c>
      <c r="D372" s="86" t="s">
        <v>1314</v>
      </c>
      <c r="E372" s="84">
        <v>37.65</v>
      </c>
      <c r="F372" s="84">
        <v>42</v>
      </c>
      <c r="G372" s="87">
        <f t="shared" si="61"/>
        <v>1581.3</v>
      </c>
      <c r="H372" s="87">
        <f t="shared" si="54"/>
        <v>1581.3</v>
      </c>
      <c r="I372" s="87">
        <v>1581.3</v>
      </c>
      <c r="J372" s="109">
        <f t="shared" si="52"/>
        <v>1</v>
      </c>
      <c r="K372" s="84" t="s">
        <v>22</v>
      </c>
      <c r="L372" s="110" t="s">
        <v>1315</v>
      </c>
      <c r="M372" s="84">
        <v>13439061968</v>
      </c>
      <c r="N372" s="72"/>
      <c r="O372" s="111"/>
    </row>
    <row r="373" s="62" customFormat="1" customHeight="1" spans="1:15">
      <c r="A373" s="84" t="s">
        <v>1316</v>
      </c>
      <c r="B373" s="85">
        <v>1651.86</v>
      </c>
      <c r="C373" s="84" t="s">
        <v>1317</v>
      </c>
      <c r="D373" s="86" t="s">
        <v>1318</v>
      </c>
      <c r="E373" s="84">
        <v>39.33</v>
      </c>
      <c r="F373" s="84">
        <v>42</v>
      </c>
      <c r="G373" s="87">
        <f t="shared" si="61"/>
        <v>1651.86</v>
      </c>
      <c r="H373" s="87">
        <f t="shared" si="54"/>
        <v>1651.86</v>
      </c>
      <c r="I373" s="90">
        <v>1651.86</v>
      </c>
      <c r="J373" s="109">
        <f t="shared" si="52"/>
        <v>1</v>
      </c>
      <c r="K373" s="84" t="s">
        <v>22</v>
      </c>
      <c r="L373" s="108" t="s">
        <v>1315</v>
      </c>
      <c r="M373" s="84">
        <v>13552809975</v>
      </c>
      <c r="N373" s="72"/>
      <c r="O373" s="111"/>
    </row>
    <row r="374" s="62" customFormat="1" customHeight="1" spans="1:15">
      <c r="A374" s="84" t="s">
        <v>1319</v>
      </c>
      <c r="B374" s="90" t="s">
        <v>26</v>
      </c>
      <c r="C374" s="84" t="s">
        <v>1320</v>
      </c>
      <c r="D374" s="86" t="s">
        <v>1321</v>
      </c>
      <c r="E374" s="84">
        <v>38.34</v>
      </c>
      <c r="F374" s="84">
        <v>42</v>
      </c>
      <c r="G374" s="87">
        <f t="shared" si="61"/>
        <v>1610.28</v>
      </c>
      <c r="H374" s="87">
        <f t="shared" si="54"/>
        <v>1610.28</v>
      </c>
      <c r="I374" s="87">
        <v>1610.3</v>
      </c>
      <c r="J374" s="109">
        <f t="shared" si="52"/>
        <v>1.00001242020021</v>
      </c>
      <c r="K374" s="84" t="s">
        <v>144</v>
      </c>
      <c r="L374" s="110" t="s">
        <v>30</v>
      </c>
      <c r="M374" s="84">
        <v>18710115918</v>
      </c>
      <c r="N374" s="72"/>
      <c r="O374" s="111"/>
    </row>
    <row r="375" s="61" customFormat="1" customHeight="1" spans="1:14">
      <c r="A375" s="88" t="s">
        <v>1322</v>
      </c>
      <c r="B375" s="81" t="s">
        <v>17</v>
      </c>
      <c r="C375" s="81" t="s">
        <v>1323</v>
      </c>
      <c r="D375" s="82" t="s">
        <v>1324</v>
      </c>
      <c r="E375" s="81">
        <v>217.95</v>
      </c>
      <c r="F375" s="81"/>
      <c r="G375" s="81"/>
      <c r="H375" s="83"/>
      <c r="I375" s="83"/>
      <c r="J375" s="112"/>
      <c r="K375" s="81"/>
      <c r="L375" s="106"/>
      <c r="M375" s="81"/>
      <c r="N375" s="183"/>
    </row>
    <row r="376" s="62" customFormat="1" customHeight="1" spans="1:15">
      <c r="A376" s="84" t="s">
        <v>1325</v>
      </c>
      <c r="B376" s="84" t="s">
        <v>26</v>
      </c>
      <c r="C376" s="84" t="s">
        <v>1326</v>
      </c>
      <c r="D376" s="86" t="s">
        <v>1327</v>
      </c>
      <c r="E376" s="84">
        <v>40.05</v>
      </c>
      <c r="F376" s="84">
        <v>42</v>
      </c>
      <c r="G376" s="87">
        <f t="shared" ref="G376:G379" si="62">F376*E376</f>
        <v>1682.1</v>
      </c>
      <c r="H376" s="87">
        <f t="shared" si="54"/>
        <v>1682.1</v>
      </c>
      <c r="I376" s="87">
        <v>1682.1</v>
      </c>
      <c r="J376" s="109">
        <f t="shared" si="52"/>
        <v>1</v>
      </c>
      <c r="K376" s="84" t="s">
        <v>29</v>
      </c>
      <c r="L376" s="110" t="s">
        <v>170</v>
      </c>
      <c r="M376" s="84">
        <v>18522089989</v>
      </c>
      <c r="N376" s="72"/>
      <c r="O376" s="111"/>
    </row>
    <row r="377" s="62" customFormat="1" customHeight="1" spans="1:15">
      <c r="A377" s="84" t="s">
        <v>1328</v>
      </c>
      <c r="B377" s="84" t="s">
        <v>26</v>
      </c>
      <c r="C377" s="84" t="s">
        <v>1329</v>
      </c>
      <c r="D377" s="86" t="s">
        <v>1330</v>
      </c>
      <c r="E377" s="84">
        <v>38.34</v>
      </c>
      <c r="F377" s="84">
        <v>42</v>
      </c>
      <c r="G377" s="87">
        <f t="shared" si="62"/>
        <v>1610.28</v>
      </c>
      <c r="H377" s="87">
        <f t="shared" si="54"/>
        <v>1610.28</v>
      </c>
      <c r="I377" s="87">
        <v>1610.28</v>
      </c>
      <c r="J377" s="109">
        <f t="shared" si="52"/>
        <v>1</v>
      </c>
      <c r="K377" s="84" t="s">
        <v>22</v>
      </c>
      <c r="L377" s="110" t="s">
        <v>581</v>
      </c>
      <c r="M377" s="84">
        <v>18600693857</v>
      </c>
      <c r="N377" s="72"/>
      <c r="O377" s="111"/>
    </row>
    <row r="378" s="62" customFormat="1" customHeight="1" spans="1:15">
      <c r="A378" s="84" t="s">
        <v>1331</v>
      </c>
      <c r="B378" s="84"/>
      <c r="C378" s="84" t="s">
        <v>1332</v>
      </c>
      <c r="D378" s="86" t="s">
        <v>1333</v>
      </c>
      <c r="E378" s="84">
        <v>53.7</v>
      </c>
      <c r="F378" s="84">
        <v>42</v>
      </c>
      <c r="G378" s="87">
        <f t="shared" si="62"/>
        <v>2255.4</v>
      </c>
      <c r="H378" s="87">
        <f t="shared" si="54"/>
        <v>2255.4</v>
      </c>
      <c r="I378" s="85">
        <v>2255.4</v>
      </c>
      <c r="J378" s="109">
        <f t="shared" si="52"/>
        <v>1</v>
      </c>
      <c r="K378" s="84" t="s">
        <v>22</v>
      </c>
      <c r="L378" s="110" t="s">
        <v>958</v>
      </c>
      <c r="M378" s="84">
        <v>13488894166</v>
      </c>
      <c r="N378" s="72" t="s">
        <v>1334</v>
      </c>
      <c r="O378" s="117" t="s">
        <v>110</v>
      </c>
    </row>
    <row r="379" s="66" customFormat="1" ht="25" customHeight="1" spans="1:15">
      <c r="A379" s="84" t="s">
        <v>1335</v>
      </c>
      <c r="B379" s="84"/>
      <c r="C379" s="84" t="s">
        <v>1336</v>
      </c>
      <c r="D379" s="86" t="s">
        <v>1337</v>
      </c>
      <c r="E379" s="84">
        <v>43.66</v>
      </c>
      <c r="F379" s="84">
        <v>42</v>
      </c>
      <c r="G379" s="87">
        <f t="shared" si="62"/>
        <v>1833.72</v>
      </c>
      <c r="H379" s="87">
        <v>1833.72</v>
      </c>
      <c r="I379" s="87">
        <v>1650</v>
      </c>
      <c r="J379" s="109">
        <f t="shared" si="52"/>
        <v>0.89981022184412</v>
      </c>
      <c r="K379" s="84" t="s">
        <v>22</v>
      </c>
      <c r="L379" s="110" t="s">
        <v>223</v>
      </c>
      <c r="M379" s="84">
        <v>18601142992</v>
      </c>
      <c r="N379" s="144" t="s">
        <v>1338</v>
      </c>
      <c r="O379" s="90" t="s">
        <v>110</v>
      </c>
    </row>
    <row r="380" s="62" customFormat="1" customHeight="1" spans="1:15">
      <c r="A380" s="84" t="s">
        <v>1339</v>
      </c>
      <c r="B380" s="84" t="s">
        <v>26</v>
      </c>
      <c r="C380" s="84" t="s">
        <v>1340</v>
      </c>
      <c r="D380" s="86" t="s">
        <v>1341</v>
      </c>
      <c r="E380" s="84">
        <v>53.7</v>
      </c>
      <c r="F380" s="84">
        <v>42</v>
      </c>
      <c r="G380" s="87">
        <f t="shared" ref="G380:G384" si="63">F380*E380</f>
        <v>2255.4</v>
      </c>
      <c r="H380" s="87">
        <f t="shared" si="54"/>
        <v>2255.4</v>
      </c>
      <c r="I380" s="87">
        <v>2255.4</v>
      </c>
      <c r="J380" s="109">
        <f t="shared" si="52"/>
        <v>1</v>
      </c>
      <c r="K380" s="84" t="s">
        <v>22</v>
      </c>
      <c r="L380" s="110" t="s">
        <v>208</v>
      </c>
      <c r="M380" s="84">
        <v>18630168290</v>
      </c>
      <c r="N380" s="72"/>
      <c r="O380" s="111"/>
    </row>
    <row r="381" s="62" customFormat="1" customHeight="1" spans="1:15">
      <c r="A381" s="84" t="s">
        <v>1342</v>
      </c>
      <c r="B381" s="84" t="s">
        <v>26</v>
      </c>
      <c r="C381" s="84" t="s">
        <v>1343</v>
      </c>
      <c r="D381" s="86" t="s">
        <v>1341</v>
      </c>
      <c r="E381" s="84">
        <v>38.34</v>
      </c>
      <c r="F381" s="84">
        <v>42</v>
      </c>
      <c r="G381" s="87">
        <f t="shared" si="63"/>
        <v>1610.28</v>
      </c>
      <c r="H381" s="87">
        <f t="shared" si="54"/>
        <v>1610.28</v>
      </c>
      <c r="I381" s="87">
        <v>1610.28</v>
      </c>
      <c r="J381" s="109">
        <f t="shared" si="52"/>
        <v>1</v>
      </c>
      <c r="K381" s="84" t="s">
        <v>22</v>
      </c>
      <c r="L381" s="110" t="s">
        <v>208</v>
      </c>
      <c r="M381" s="84">
        <v>18630168290</v>
      </c>
      <c r="N381" s="72"/>
      <c r="O381" s="111"/>
    </row>
    <row r="382" s="62" customFormat="1" customHeight="1" spans="1:15">
      <c r="A382" s="84" t="s">
        <v>1344</v>
      </c>
      <c r="B382" s="90" t="s">
        <v>26</v>
      </c>
      <c r="C382" s="84" t="s">
        <v>1345</v>
      </c>
      <c r="D382" s="86" t="s">
        <v>1346</v>
      </c>
      <c r="E382" s="84">
        <v>37.67</v>
      </c>
      <c r="F382" s="84">
        <v>42</v>
      </c>
      <c r="G382" s="87">
        <f t="shared" si="63"/>
        <v>1582.14</v>
      </c>
      <c r="H382" s="87">
        <f t="shared" si="54"/>
        <v>1582.14</v>
      </c>
      <c r="I382" s="87">
        <v>1550</v>
      </c>
      <c r="J382" s="109">
        <f t="shared" si="52"/>
        <v>0.979685742096148</v>
      </c>
      <c r="K382" s="84" t="s">
        <v>22</v>
      </c>
      <c r="L382" s="110" t="s">
        <v>57</v>
      </c>
      <c r="M382" s="84">
        <v>13910844771</v>
      </c>
      <c r="N382" s="72"/>
      <c r="O382" s="111"/>
    </row>
    <row r="383" s="62" customFormat="1" customHeight="1" spans="1:15">
      <c r="A383" s="84" t="s">
        <v>1347</v>
      </c>
      <c r="B383" s="84" t="s">
        <v>26</v>
      </c>
      <c r="C383" s="84" t="s">
        <v>1348</v>
      </c>
      <c r="D383" s="86" t="s">
        <v>1349</v>
      </c>
      <c r="E383" s="84">
        <v>28.6</v>
      </c>
      <c r="F383" s="84">
        <v>42</v>
      </c>
      <c r="G383" s="87">
        <f t="shared" si="63"/>
        <v>1201.2</v>
      </c>
      <c r="H383" s="87">
        <f t="shared" ref="H383:H426" si="64">E383*F383</f>
        <v>1201.2</v>
      </c>
      <c r="I383" s="87">
        <v>1201.2</v>
      </c>
      <c r="J383" s="109">
        <f t="shared" si="52"/>
        <v>1</v>
      </c>
      <c r="K383" s="84" t="s">
        <v>22</v>
      </c>
      <c r="L383" s="110" t="s">
        <v>30</v>
      </c>
      <c r="M383" s="84">
        <v>13261637376</v>
      </c>
      <c r="N383" s="72"/>
      <c r="O383" s="111"/>
    </row>
    <row r="384" s="69" customFormat="1" ht="22" customHeight="1" spans="1:15">
      <c r="A384" s="148" t="s">
        <v>1350</v>
      </c>
      <c r="B384" s="188">
        <v>1682.1</v>
      </c>
      <c r="C384" s="148" t="s">
        <v>1351</v>
      </c>
      <c r="D384" s="149" t="s">
        <v>1352</v>
      </c>
      <c r="E384" s="148">
        <v>40.05</v>
      </c>
      <c r="F384" s="148">
        <v>42</v>
      </c>
      <c r="G384" s="150">
        <f t="shared" si="63"/>
        <v>1682.1</v>
      </c>
      <c r="H384" s="150">
        <f t="shared" si="64"/>
        <v>1682.1</v>
      </c>
      <c r="I384" s="189"/>
      <c r="J384" s="157">
        <f t="shared" ref="J384:J426" si="65">I384/H384</f>
        <v>0</v>
      </c>
      <c r="K384" s="190"/>
      <c r="L384" s="158"/>
      <c r="M384" s="148" t="s">
        <v>1353</v>
      </c>
      <c r="N384" s="161">
        <v>1682.1</v>
      </c>
      <c r="O384" s="160" t="s">
        <v>110</v>
      </c>
    </row>
    <row r="385" s="62" customFormat="1" ht="22" customHeight="1" spans="1:15">
      <c r="A385" s="84" t="s">
        <v>1354</v>
      </c>
      <c r="B385" s="90"/>
      <c r="C385" s="84" t="s">
        <v>1355</v>
      </c>
      <c r="D385" s="86" t="s">
        <v>1356</v>
      </c>
      <c r="E385" s="84">
        <v>38.34</v>
      </c>
      <c r="F385" s="84">
        <v>42</v>
      </c>
      <c r="G385" s="87">
        <f t="shared" ref="G385:G391" si="66">F385*E385</f>
        <v>1610.28</v>
      </c>
      <c r="H385" s="87">
        <f t="shared" si="64"/>
        <v>1610.28</v>
      </c>
      <c r="I385" s="85">
        <v>1610.28</v>
      </c>
      <c r="J385" s="109">
        <f t="shared" si="65"/>
        <v>1</v>
      </c>
      <c r="K385" s="84" t="s">
        <v>22</v>
      </c>
      <c r="L385" s="108" t="s">
        <v>1357</v>
      </c>
      <c r="M385" s="84">
        <v>13240331474</v>
      </c>
      <c r="N385" s="72" t="s">
        <v>654</v>
      </c>
      <c r="O385" s="117" t="s">
        <v>110</v>
      </c>
    </row>
    <row r="386" s="63" customFormat="1" customHeight="1" spans="1:15">
      <c r="A386" s="91" t="s">
        <v>1358</v>
      </c>
      <c r="B386" s="91"/>
      <c r="C386" s="91" t="s">
        <v>1359</v>
      </c>
      <c r="D386" s="93" t="s">
        <v>1360</v>
      </c>
      <c r="E386" s="91">
        <v>53.7</v>
      </c>
      <c r="F386" s="91">
        <v>42</v>
      </c>
      <c r="G386" s="94">
        <f t="shared" si="66"/>
        <v>2255.4</v>
      </c>
      <c r="H386" s="94">
        <f>G386*0.6</f>
        <v>1353.24</v>
      </c>
      <c r="I386" s="94">
        <v>1353.24</v>
      </c>
      <c r="J386" s="113">
        <f t="shared" si="65"/>
        <v>1</v>
      </c>
      <c r="K386" s="91" t="s">
        <v>22</v>
      </c>
      <c r="L386" s="123" t="s">
        <v>671</v>
      </c>
      <c r="M386" s="91">
        <v>13911591323</v>
      </c>
      <c r="N386" s="115" t="s">
        <v>721</v>
      </c>
      <c r="O386" s="173"/>
    </row>
    <row r="387" s="64" customFormat="1" ht="20" customHeight="1" spans="1:15">
      <c r="A387" s="95" t="s">
        <v>1361</v>
      </c>
      <c r="B387" s="101"/>
      <c r="C387" s="95" t="s">
        <v>1362</v>
      </c>
      <c r="D387" s="98" t="s">
        <v>1363</v>
      </c>
      <c r="E387" s="95">
        <v>43.66</v>
      </c>
      <c r="F387" s="95">
        <v>42</v>
      </c>
      <c r="G387" s="100">
        <f t="shared" si="66"/>
        <v>1833.72</v>
      </c>
      <c r="H387" s="99">
        <f>G387*0.6</f>
        <v>1100.232</v>
      </c>
      <c r="I387" s="101"/>
      <c r="J387" s="118">
        <f t="shared" si="65"/>
        <v>0</v>
      </c>
      <c r="K387" s="95"/>
      <c r="L387" s="125"/>
      <c r="M387" s="95">
        <v>18610320503</v>
      </c>
      <c r="N387" s="122" t="s">
        <v>1364</v>
      </c>
      <c r="O387" s="121" t="s">
        <v>110</v>
      </c>
    </row>
    <row r="388" s="64" customFormat="1" customHeight="1" spans="1:15">
      <c r="A388" s="95" t="s">
        <v>1365</v>
      </c>
      <c r="B388" s="101">
        <v>3813.6</v>
      </c>
      <c r="C388" s="95" t="s">
        <v>1366</v>
      </c>
      <c r="D388" s="98" t="s">
        <v>1367</v>
      </c>
      <c r="E388" s="95">
        <v>90.8</v>
      </c>
      <c r="F388" s="95">
        <v>42</v>
      </c>
      <c r="G388" s="100">
        <f t="shared" si="66"/>
        <v>3813.6</v>
      </c>
      <c r="H388" s="99">
        <f t="shared" si="64"/>
        <v>3813.6</v>
      </c>
      <c r="I388" s="137"/>
      <c r="J388" s="118">
        <f t="shared" si="65"/>
        <v>0</v>
      </c>
      <c r="K388" s="138"/>
      <c r="L388" s="119"/>
      <c r="M388" s="95">
        <v>15901419811</v>
      </c>
      <c r="N388" s="120" t="s">
        <v>1368</v>
      </c>
      <c r="O388" s="121" t="s">
        <v>110</v>
      </c>
    </row>
    <row r="389" s="62" customFormat="1" customHeight="1" spans="1:15">
      <c r="A389" s="84" t="s">
        <v>1369</v>
      </c>
      <c r="B389" s="84" t="s">
        <v>26</v>
      </c>
      <c r="C389" s="84" t="s">
        <v>1370</v>
      </c>
      <c r="D389" s="86" t="s">
        <v>1367</v>
      </c>
      <c r="E389" s="84">
        <v>47.54</v>
      </c>
      <c r="F389" s="84">
        <v>42</v>
      </c>
      <c r="G389" s="87">
        <f t="shared" si="66"/>
        <v>1996.68</v>
      </c>
      <c r="H389" s="87">
        <f t="shared" si="64"/>
        <v>1996.68</v>
      </c>
      <c r="I389" s="85">
        <v>1996.68</v>
      </c>
      <c r="J389" s="109">
        <f t="shared" si="65"/>
        <v>1</v>
      </c>
      <c r="K389" s="84" t="s">
        <v>22</v>
      </c>
      <c r="L389" s="110" t="s">
        <v>876</v>
      </c>
      <c r="M389" s="84">
        <v>15901419811</v>
      </c>
      <c r="N389" s="72"/>
      <c r="O389" s="111"/>
    </row>
    <row r="390" s="62" customFormat="1" customHeight="1" spans="1:15">
      <c r="A390" s="84" t="s">
        <v>1371</v>
      </c>
      <c r="B390" s="90" t="s">
        <v>26</v>
      </c>
      <c r="C390" s="84" t="s">
        <v>1372</v>
      </c>
      <c r="D390" s="86" t="s">
        <v>1373</v>
      </c>
      <c r="E390" s="84">
        <v>34.93</v>
      </c>
      <c r="F390" s="84">
        <v>42</v>
      </c>
      <c r="G390" s="87">
        <f t="shared" si="66"/>
        <v>1467.06</v>
      </c>
      <c r="H390" s="87">
        <f t="shared" si="64"/>
        <v>1467.06</v>
      </c>
      <c r="I390" s="126">
        <v>1467.06</v>
      </c>
      <c r="J390" s="109">
        <f t="shared" si="65"/>
        <v>1</v>
      </c>
      <c r="K390" s="84" t="s">
        <v>22</v>
      </c>
      <c r="L390" s="108" t="s">
        <v>45</v>
      </c>
      <c r="M390" s="84">
        <v>13910276537</v>
      </c>
      <c r="N390" s="72"/>
      <c r="O390" s="111"/>
    </row>
    <row r="391" s="62" customFormat="1" customHeight="1" spans="1:15">
      <c r="A391" s="84" t="s">
        <v>1374</v>
      </c>
      <c r="B391" s="90"/>
      <c r="C391" s="84" t="s">
        <v>1375</v>
      </c>
      <c r="D391" s="86" t="s">
        <v>1376</v>
      </c>
      <c r="E391" s="84">
        <v>30.8</v>
      </c>
      <c r="F391" s="84">
        <v>42</v>
      </c>
      <c r="G391" s="87">
        <f t="shared" si="66"/>
        <v>1293.6</v>
      </c>
      <c r="H391" s="87">
        <f t="shared" si="64"/>
        <v>1293.6</v>
      </c>
      <c r="I391" s="87">
        <v>1293.6</v>
      </c>
      <c r="J391" s="109">
        <f t="shared" si="65"/>
        <v>1</v>
      </c>
      <c r="K391" s="127" t="s">
        <v>22</v>
      </c>
      <c r="L391" s="108" t="s">
        <v>335</v>
      </c>
      <c r="M391" s="84">
        <v>13911153723</v>
      </c>
      <c r="N391" s="72" t="s">
        <v>654</v>
      </c>
      <c r="O391" s="117" t="s">
        <v>110</v>
      </c>
    </row>
    <row r="392" s="65" customFormat="1" customHeight="1" spans="1:14">
      <c r="A392" s="88" t="s">
        <v>1377</v>
      </c>
      <c r="B392" s="81" t="s">
        <v>17</v>
      </c>
      <c r="C392" s="81" t="s">
        <v>1378</v>
      </c>
      <c r="D392" s="82" t="s">
        <v>17</v>
      </c>
      <c r="E392" s="81">
        <v>219.13</v>
      </c>
      <c r="F392" s="81"/>
      <c r="G392" s="81"/>
      <c r="H392" s="133"/>
      <c r="I392" s="83"/>
      <c r="J392" s="112"/>
      <c r="K392" s="81"/>
      <c r="L392" s="106"/>
      <c r="M392" s="81"/>
      <c r="N392" s="194"/>
    </row>
    <row r="393" s="65" customFormat="1" customHeight="1" spans="1:14">
      <c r="A393" s="88" t="s">
        <v>1379</v>
      </c>
      <c r="B393" s="81" t="s">
        <v>17</v>
      </c>
      <c r="C393" s="81" t="s">
        <v>1380</v>
      </c>
      <c r="D393" s="82" t="s">
        <v>17</v>
      </c>
      <c r="E393" s="81">
        <v>214.32</v>
      </c>
      <c r="F393" s="81"/>
      <c r="G393" s="81"/>
      <c r="H393" s="133"/>
      <c r="I393" s="83"/>
      <c r="J393" s="112"/>
      <c r="K393" s="81"/>
      <c r="L393" s="106"/>
      <c r="M393" s="81"/>
      <c r="N393" s="194"/>
    </row>
    <row r="394" s="65" customFormat="1" customHeight="1" spans="1:14">
      <c r="A394" s="88" t="s">
        <v>1381</v>
      </c>
      <c r="B394" s="81" t="s">
        <v>17</v>
      </c>
      <c r="C394" s="81" t="s">
        <v>1382</v>
      </c>
      <c r="D394" s="82" t="s">
        <v>17</v>
      </c>
      <c r="E394" s="81">
        <v>304.99</v>
      </c>
      <c r="F394" s="81"/>
      <c r="G394" s="81"/>
      <c r="H394" s="133"/>
      <c r="I394" s="83"/>
      <c r="J394" s="112"/>
      <c r="K394" s="81"/>
      <c r="L394" s="106"/>
      <c r="M394" s="81"/>
      <c r="N394" s="194"/>
    </row>
    <row r="395" s="62" customFormat="1" customHeight="1" spans="1:15">
      <c r="A395" s="84" t="s">
        <v>1383</v>
      </c>
      <c r="B395" s="84" t="s">
        <v>26</v>
      </c>
      <c r="C395" s="84" t="s">
        <v>1384</v>
      </c>
      <c r="D395" s="86" t="s">
        <v>1385</v>
      </c>
      <c r="E395" s="84">
        <v>40.05</v>
      </c>
      <c r="F395" s="84">
        <v>42</v>
      </c>
      <c r="G395" s="87">
        <f t="shared" ref="G395:G402" si="67">F395*E395</f>
        <v>1682.1</v>
      </c>
      <c r="H395" s="87">
        <f t="shared" si="64"/>
        <v>1682.1</v>
      </c>
      <c r="I395" s="84">
        <v>1682.1</v>
      </c>
      <c r="J395" s="109">
        <f t="shared" si="65"/>
        <v>1</v>
      </c>
      <c r="K395" s="124" t="s">
        <v>22</v>
      </c>
      <c r="L395" s="110" t="s">
        <v>159</v>
      </c>
      <c r="M395" s="84">
        <v>13901315979</v>
      </c>
      <c r="N395" s="72"/>
      <c r="O395" s="111"/>
    </row>
    <row r="396" s="64" customFormat="1" customHeight="1" spans="1:15">
      <c r="A396" s="95" t="s">
        <v>1386</v>
      </c>
      <c r="B396" s="101"/>
      <c r="C396" s="95" t="s">
        <v>1387</v>
      </c>
      <c r="D396" s="98" t="s">
        <v>1388</v>
      </c>
      <c r="E396" s="95">
        <v>38.34</v>
      </c>
      <c r="F396" s="95">
        <v>42</v>
      </c>
      <c r="G396" s="100">
        <f t="shared" si="67"/>
        <v>1610.28</v>
      </c>
      <c r="H396" s="99">
        <f t="shared" si="64"/>
        <v>1610.28</v>
      </c>
      <c r="I396" s="101"/>
      <c r="J396" s="118">
        <f t="shared" si="65"/>
        <v>0</v>
      </c>
      <c r="K396" s="95"/>
      <c r="L396" s="125"/>
      <c r="M396" s="95">
        <v>18511865547</v>
      </c>
      <c r="N396" s="120" t="s">
        <v>1389</v>
      </c>
      <c r="O396" s="121"/>
    </row>
    <row r="397" s="62" customFormat="1" customHeight="1" spans="1:15">
      <c r="A397" s="84" t="s">
        <v>1390</v>
      </c>
      <c r="B397" s="84" t="s">
        <v>26</v>
      </c>
      <c r="C397" s="84" t="s">
        <v>1391</v>
      </c>
      <c r="D397" s="84" t="s">
        <v>1392</v>
      </c>
      <c r="E397" s="84">
        <v>53.7</v>
      </c>
      <c r="F397" s="84">
        <v>42</v>
      </c>
      <c r="G397" s="87">
        <f t="shared" si="67"/>
        <v>2255.4</v>
      </c>
      <c r="H397" s="87">
        <f t="shared" si="64"/>
        <v>2255.4</v>
      </c>
      <c r="I397" s="87">
        <v>2255.4</v>
      </c>
      <c r="J397" s="109">
        <f t="shared" si="65"/>
        <v>1</v>
      </c>
      <c r="K397" s="86" t="s">
        <v>22</v>
      </c>
      <c r="L397" s="110" t="s">
        <v>163</v>
      </c>
      <c r="M397" s="84">
        <v>15001106820</v>
      </c>
      <c r="N397" s="72"/>
      <c r="O397" s="111"/>
    </row>
    <row r="398" s="62" customFormat="1" customHeight="1" spans="1:15">
      <c r="A398" s="84" t="s">
        <v>1393</v>
      </c>
      <c r="B398" s="90" t="s">
        <v>26</v>
      </c>
      <c r="C398" s="84" t="s">
        <v>1394</v>
      </c>
      <c r="D398" s="86" t="s">
        <v>1395</v>
      </c>
      <c r="E398" s="84">
        <v>43.66</v>
      </c>
      <c r="F398" s="84">
        <v>42</v>
      </c>
      <c r="G398" s="87">
        <f t="shared" si="67"/>
        <v>1833.72</v>
      </c>
      <c r="H398" s="87">
        <f t="shared" si="64"/>
        <v>1833.72</v>
      </c>
      <c r="I398" s="87">
        <v>1834</v>
      </c>
      <c r="J398" s="109">
        <f t="shared" si="65"/>
        <v>1.00015269506795</v>
      </c>
      <c r="K398" s="84" t="s">
        <v>22</v>
      </c>
      <c r="L398" s="110" t="s">
        <v>323</v>
      </c>
      <c r="M398" s="84">
        <v>13269022850</v>
      </c>
      <c r="N398" s="72"/>
      <c r="O398" s="111"/>
    </row>
    <row r="399" s="62" customFormat="1" customHeight="1" spans="1:15">
      <c r="A399" s="84" t="s">
        <v>1396</v>
      </c>
      <c r="B399" s="84" t="s">
        <v>26</v>
      </c>
      <c r="C399" s="84" t="s">
        <v>1397</v>
      </c>
      <c r="D399" s="86" t="s">
        <v>1398</v>
      </c>
      <c r="E399" s="84">
        <v>53.7</v>
      </c>
      <c r="F399" s="84">
        <v>42</v>
      </c>
      <c r="G399" s="87">
        <f t="shared" si="67"/>
        <v>2255.4</v>
      </c>
      <c r="H399" s="87">
        <f t="shared" si="64"/>
        <v>2255.4</v>
      </c>
      <c r="I399" s="87">
        <v>2255.4</v>
      </c>
      <c r="J399" s="109">
        <f t="shared" si="65"/>
        <v>1</v>
      </c>
      <c r="K399" s="84" t="s">
        <v>22</v>
      </c>
      <c r="L399" s="110" t="s">
        <v>159</v>
      </c>
      <c r="M399" s="84">
        <v>13020022937</v>
      </c>
      <c r="N399" s="72"/>
      <c r="O399" s="111"/>
    </row>
    <row r="400" s="62" customFormat="1" customHeight="1" spans="1:15">
      <c r="A400" s="84" t="s">
        <v>1399</v>
      </c>
      <c r="B400" s="84" t="s">
        <v>26</v>
      </c>
      <c r="C400" s="84" t="s">
        <v>1400</v>
      </c>
      <c r="D400" s="86" t="s">
        <v>1401</v>
      </c>
      <c r="E400" s="84">
        <v>38.34</v>
      </c>
      <c r="F400" s="84">
        <v>42</v>
      </c>
      <c r="G400" s="87">
        <f t="shared" si="67"/>
        <v>1610.28</v>
      </c>
      <c r="H400" s="87">
        <f t="shared" si="64"/>
        <v>1610.28</v>
      </c>
      <c r="I400" s="87">
        <v>1610.28</v>
      </c>
      <c r="J400" s="109">
        <f t="shared" si="65"/>
        <v>1</v>
      </c>
      <c r="K400" s="84" t="s">
        <v>22</v>
      </c>
      <c r="L400" s="110" t="s">
        <v>159</v>
      </c>
      <c r="M400" s="84">
        <v>13020022937</v>
      </c>
      <c r="N400" s="72"/>
      <c r="O400" s="111"/>
    </row>
    <row r="401" s="62" customFormat="1" customHeight="1" spans="1:15">
      <c r="A401" s="84" t="s">
        <v>1402</v>
      </c>
      <c r="B401" s="84"/>
      <c r="C401" s="84" t="s">
        <v>1403</v>
      </c>
      <c r="D401" s="86" t="s">
        <v>1404</v>
      </c>
      <c r="E401" s="84">
        <v>34.93</v>
      </c>
      <c r="F401" s="84">
        <v>42</v>
      </c>
      <c r="G401" s="87">
        <f t="shared" si="67"/>
        <v>1467.06</v>
      </c>
      <c r="H401" s="87">
        <f t="shared" si="64"/>
        <v>1467.06</v>
      </c>
      <c r="I401" s="87">
        <v>1467.06</v>
      </c>
      <c r="J401" s="109">
        <f t="shared" si="65"/>
        <v>1</v>
      </c>
      <c r="K401" s="84" t="s">
        <v>29</v>
      </c>
      <c r="L401" s="110" t="s">
        <v>208</v>
      </c>
      <c r="M401" s="84">
        <v>17710783571</v>
      </c>
      <c r="N401" s="72"/>
      <c r="O401" s="111"/>
    </row>
    <row r="402" s="64" customFormat="1" customHeight="1" spans="1:15">
      <c r="A402" s="95" t="s">
        <v>1405</v>
      </c>
      <c r="B402" s="96">
        <v>1293.6</v>
      </c>
      <c r="C402" s="95" t="s">
        <v>1406</v>
      </c>
      <c r="D402" s="98" t="s">
        <v>1407</v>
      </c>
      <c r="E402" s="95">
        <v>30.8</v>
      </c>
      <c r="F402" s="95">
        <v>42</v>
      </c>
      <c r="G402" s="100">
        <f t="shared" si="67"/>
        <v>1293.6</v>
      </c>
      <c r="H402" s="99">
        <f t="shared" si="64"/>
        <v>1293.6</v>
      </c>
      <c r="I402" s="99"/>
      <c r="J402" s="118">
        <f t="shared" si="65"/>
        <v>0</v>
      </c>
      <c r="K402" s="138"/>
      <c r="L402" s="119"/>
      <c r="M402" s="95">
        <v>18911721705</v>
      </c>
      <c r="N402" s="120" t="s">
        <v>1408</v>
      </c>
      <c r="O402" s="121" t="s">
        <v>110</v>
      </c>
    </row>
    <row r="403" s="62" customFormat="1" customHeight="1" spans="1:15">
      <c r="A403" s="84" t="s">
        <v>1409</v>
      </c>
      <c r="B403" s="84" t="s">
        <v>26</v>
      </c>
      <c r="C403" s="84" t="s">
        <v>1410</v>
      </c>
      <c r="D403" s="86" t="s">
        <v>1411</v>
      </c>
      <c r="E403" s="84">
        <v>40.05</v>
      </c>
      <c r="F403" s="84">
        <v>42</v>
      </c>
      <c r="G403" s="87">
        <f t="shared" ref="G403:G409" si="68">F403*E403</f>
        <v>1682.1</v>
      </c>
      <c r="H403" s="87">
        <f t="shared" si="64"/>
        <v>1682.1</v>
      </c>
      <c r="I403" s="87">
        <v>1682.1</v>
      </c>
      <c r="J403" s="109">
        <f t="shared" si="65"/>
        <v>1</v>
      </c>
      <c r="K403" s="84" t="s">
        <v>29</v>
      </c>
      <c r="L403" s="110" t="s">
        <v>30</v>
      </c>
      <c r="M403" s="84">
        <v>15801027385</v>
      </c>
      <c r="N403" s="72"/>
      <c r="O403" s="111"/>
    </row>
    <row r="404" s="62" customFormat="1" customHeight="1" spans="1:15">
      <c r="A404" s="84" t="s">
        <v>1412</v>
      </c>
      <c r="B404" s="84" t="s">
        <v>26</v>
      </c>
      <c r="C404" s="84" t="s">
        <v>1413</v>
      </c>
      <c r="D404" s="86" t="s">
        <v>1414</v>
      </c>
      <c r="E404" s="84">
        <v>38.34</v>
      </c>
      <c r="F404" s="84">
        <v>42</v>
      </c>
      <c r="G404" s="87">
        <f t="shared" si="68"/>
        <v>1610.28</v>
      </c>
      <c r="H404" s="87">
        <f t="shared" si="64"/>
        <v>1610.28</v>
      </c>
      <c r="I404" s="85">
        <v>1610.28</v>
      </c>
      <c r="J404" s="109">
        <f t="shared" si="65"/>
        <v>1</v>
      </c>
      <c r="K404" s="84" t="s">
        <v>22</v>
      </c>
      <c r="L404" s="110" t="s">
        <v>114</v>
      </c>
      <c r="M404" s="84">
        <v>13811494675</v>
      </c>
      <c r="N404" s="72"/>
      <c r="O404" s="111"/>
    </row>
    <row r="405" s="62" customFormat="1" customHeight="1" spans="1:15">
      <c r="A405" s="84" t="s">
        <v>1415</v>
      </c>
      <c r="B405" s="90"/>
      <c r="C405" s="84" t="s">
        <v>1416</v>
      </c>
      <c r="D405" s="86" t="s">
        <v>1417</v>
      </c>
      <c r="E405" s="84">
        <v>53.7</v>
      </c>
      <c r="F405" s="84">
        <v>42</v>
      </c>
      <c r="G405" s="87">
        <f t="shared" si="68"/>
        <v>2255.4</v>
      </c>
      <c r="H405" s="87">
        <f t="shared" si="64"/>
        <v>2255.4</v>
      </c>
      <c r="I405" s="90">
        <v>2255.4</v>
      </c>
      <c r="J405" s="109">
        <f t="shared" si="65"/>
        <v>1</v>
      </c>
      <c r="K405" s="84" t="s">
        <v>22</v>
      </c>
      <c r="L405" s="108" t="s">
        <v>958</v>
      </c>
      <c r="M405" s="84">
        <v>18911765908</v>
      </c>
      <c r="N405" s="72" t="s">
        <v>133</v>
      </c>
      <c r="O405" s="117"/>
    </row>
    <row r="406" s="62" customFormat="1" customHeight="1" spans="1:15">
      <c r="A406" s="84" t="s">
        <v>1418</v>
      </c>
      <c r="B406" s="84"/>
      <c r="C406" s="84" t="s">
        <v>1419</v>
      </c>
      <c r="D406" s="86" t="s">
        <v>1420</v>
      </c>
      <c r="E406" s="84">
        <v>43.66</v>
      </c>
      <c r="F406" s="84">
        <v>42</v>
      </c>
      <c r="G406" s="87">
        <f t="shared" si="68"/>
        <v>1833.72</v>
      </c>
      <c r="H406" s="87">
        <f t="shared" si="64"/>
        <v>1833.72</v>
      </c>
      <c r="I406" s="126">
        <v>1833.72</v>
      </c>
      <c r="J406" s="109">
        <f t="shared" si="65"/>
        <v>1</v>
      </c>
      <c r="K406" s="84" t="s">
        <v>29</v>
      </c>
      <c r="L406" s="110" t="s">
        <v>614</v>
      </c>
      <c r="M406" s="84">
        <v>13810545552</v>
      </c>
      <c r="N406" s="72"/>
      <c r="O406" s="111"/>
    </row>
    <row r="407" s="62" customFormat="1" customHeight="1" spans="1:15">
      <c r="A407" s="84" t="s">
        <v>1421</v>
      </c>
      <c r="B407" s="84"/>
      <c r="C407" s="84" t="s">
        <v>1422</v>
      </c>
      <c r="D407" s="86" t="s">
        <v>1423</v>
      </c>
      <c r="E407" s="84">
        <v>53.7</v>
      </c>
      <c r="F407" s="84">
        <v>42</v>
      </c>
      <c r="G407" s="87">
        <f t="shared" si="68"/>
        <v>2255.4</v>
      </c>
      <c r="H407" s="87">
        <f t="shared" si="64"/>
        <v>2255.4</v>
      </c>
      <c r="I407" s="87">
        <v>2255.4</v>
      </c>
      <c r="J407" s="109">
        <f t="shared" si="65"/>
        <v>1</v>
      </c>
      <c r="K407" s="84" t="s">
        <v>84</v>
      </c>
      <c r="L407" s="108" t="s">
        <v>1424</v>
      </c>
      <c r="M407" s="84">
        <v>13911108345</v>
      </c>
      <c r="N407" s="72" t="s">
        <v>1425</v>
      </c>
      <c r="O407" s="111"/>
    </row>
    <row r="408" s="62" customFormat="1" customHeight="1" spans="1:15">
      <c r="A408" s="84" t="s">
        <v>1426</v>
      </c>
      <c r="B408" s="90"/>
      <c r="C408" s="84" t="s">
        <v>1427</v>
      </c>
      <c r="D408" s="86" t="s">
        <v>1423</v>
      </c>
      <c r="E408" s="84">
        <v>38.34</v>
      </c>
      <c r="F408" s="84">
        <v>42</v>
      </c>
      <c r="G408" s="87">
        <f t="shared" si="68"/>
        <v>1610.28</v>
      </c>
      <c r="H408" s="87">
        <f t="shared" si="64"/>
        <v>1610.28</v>
      </c>
      <c r="I408" s="87">
        <v>1610.28</v>
      </c>
      <c r="J408" s="109">
        <f t="shared" si="65"/>
        <v>1</v>
      </c>
      <c r="K408" s="84" t="s">
        <v>84</v>
      </c>
      <c r="L408" s="108" t="s">
        <v>1424</v>
      </c>
      <c r="M408" s="84">
        <v>13911108345</v>
      </c>
      <c r="N408" s="72" t="s">
        <v>1425</v>
      </c>
      <c r="O408" s="111"/>
    </row>
    <row r="409" s="64" customFormat="1" ht="16" customHeight="1" spans="1:15">
      <c r="A409" s="95" t="s">
        <v>1428</v>
      </c>
      <c r="B409" s="95"/>
      <c r="C409" s="95" t="s">
        <v>1429</v>
      </c>
      <c r="D409" s="98" t="s">
        <v>1430</v>
      </c>
      <c r="E409" s="95">
        <v>34.93</v>
      </c>
      <c r="F409" s="95">
        <v>42</v>
      </c>
      <c r="G409" s="100">
        <f t="shared" si="68"/>
        <v>1467.06</v>
      </c>
      <c r="H409" s="99">
        <v>880.24</v>
      </c>
      <c r="I409" s="99"/>
      <c r="J409" s="118">
        <f t="shared" si="65"/>
        <v>0</v>
      </c>
      <c r="K409" s="95"/>
      <c r="L409" s="119"/>
      <c r="M409" s="95">
        <v>15120020633</v>
      </c>
      <c r="N409" s="122" t="s">
        <v>1431</v>
      </c>
      <c r="O409" s="121" t="s">
        <v>110</v>
      </c>
    </row>
    <row r="410" s="62" customFormat="1" customHeight="1" spans="1:15">
      <c r="A410" s="84" t="s">
        <v>1432</v>
      </c>
      <c r="B410" s="84" t="s">
        <v>26</v>
      </c>
      <c r="C410" s="84" t="s">
        <v>1433</v>
      </c>
      <c r="D410" s="86" t="s">
        <v>1434</v>
      </c>
      <c r="E410" s="84">
        <v>30.8</v>
      </c>
      <c r="F410" s="84">
        <v>42</v>
      </c>
      <c r="G410" s="87">
        <f t="shared" ref="G410:G414" si="69">F410*E410</f>
        <v>1293.6</v>
      </c>
      <c r="H410" s="87">
        <f t="shared" si="64"/>
        <v>1293.6</v>
      </c>
      <c r="I410" s="87">
        <v>1293.6</v>
      </c>
      <c r="J410" s="109">
        <f t="shared" si="65"/>
        <v>1</v>
      </c>
      <c r="K410" s="84" t="s">
        <v>22</v>
      </c>
      <c r="L410" s="110" t="s">
        <v>876</v>
      </c>
      <c r="M410" s="84">
        <v>18701406401</v>
      </c>
      <c r="N410" s="72"/>
      <c r="O410" s="111"/>
    </row>
    <row r="411" s="62" customFormat="1" customHeight="1" spans="1:15">
      <c r="A411" s="84" t="s">
        <v>1428</v>
      </c>
      <c r="B411" s="132"/>
      <c r="C411" s="84" t="s">
        <v>1435</v>
      </c>
      <c r="D411" s="86" t="s">
        <v>1314</v>
      </c>
      <c r="E411" s="84">
        <v>40.05</v>
      </c>
      <c r="F411" s="84">
        <v>42</v>
      </c>
      <c r="G411" s="87">
        <f t="shared" si="69"/>
        <v>1682.1</v>
      </c>
      <c r="H411" s="87">
        <f t="shared" si="64"/>
        <v>1682.1</v>
      </c>
      <c r="I411" s="87">
        <v>1682.1</v>
      </c>
      <c r="J411" s="109">
        <f t="shared" si="65"/>
        <v>1</v>
      </c>
      <c r="K411" s="84" t="s">
        <v>22</v>
      </c>
      <c r="L411" s="110" t="s">
        <v>131</v>
      </c>
      <c r="M411" s="186">
        <v>13436845014</v>
      </c>
      <c r="N411" s="144" t="s">
        <v>829</v>
      </c>
      <c r="O411" s="111"/>
    </row>
    <row r="412" s="62" customFormat="1" ht="24" customHeight="1" spans="1:15">
      <c r="A412" s="84" t="s">
        <v>1436</v>
      </c>
      <c r="B412" s="84"/>
      <c r="C412" s="84" t="s">
        <v>1437</v>
      </c>
      <c r="D412" s="86" t="s">
        <v>1438</v>
      </c>
      <c r="E412" s="84">
        <v>38.34</v>
      </c>
      <c r="F412" s="84">
        <v>42</v>
      </c>
      <c r="G412" s="87">
        <f t="shared" si="69"/>
        <v>1610.28</v>
      </c>
      <c r="H412" s="85">
        <v>944.17</v>
      </c>
      <c r="I412" s="87">
        <v>966</v>
      </c>
      <c r="J412" s="109">
        <f t="shared" si="65"/>
        <v>1.02312083629007</v>
      </c>
      <c r="K412" s="84" t="s">
        <v>22</v>
      </c>
      <c r="L412" s="110" t="s">
        <v>708</v>
      </c>
      <c r="M412" s="186">
        <v>13120187237</v>
      </c>
      <c r="N412" s="72" t="s">
        <v>1439</v>
      </c>
      <c r="O412" s="117" t="s">
        <v>110</v>
      </c>
    </row>
    <row r="413" s="62" customFormat="1" ht="28" customHeight="1" spans="1:15">
      <c r="A413" s="84" t="s">
        <v>1440</v>
      </c>
      <c r="B413" s="84"/>
      <c r="C413" s="84" t="s">
        <v>1441</v>
      </c>
      <c r="D413" s="86" t="s">
        <v>1442</v>
      </c>
      <c r="E413" s="84">
        <v>62.06</v>
      </c>
      <c r="F413" s="84">
        <v>42</v>
      </c>
      <c r="G413" s="87">
        <f t="shared" si="69"/>
        <v>2606.52</v>
      </c>
      <c r="H413" s="87">
        <f t="shared" si="64"/>
        <v>2606.52</v>
      </c>
      <c r="I413" s="87">
        <v>2606.52</v>
      </c>
      <c r="J413" s="109">
        <f t="shared" si="65"/>
        <v>1</v>
      </c>
      <c r="K413" s="84" t="s">
        <v>22</v>
      </c>
      <c r="L413" s="108" t="s">
        <v>745</v>
      </c>
      <c r="M413" s="186">
        <v>13521496161</v>
      </c>
      <c r="N413" s="72" t="s">
        <v>1443</v>
      </c>
      <c r="O413" s="117" t="s">
        <v>110</v>
      </c>
    </row>
    <row r="414" s="64" customFormat="1" ht="19" customHeight="1" spans="1:15">
      <c r="A414" s="95" t="s">
        <v>1444</v>
      </c>
      <c r="B414" s="191">
        <v>1984.92</v>
      </c>
      <c r="C414" s="95" t="s">
        <v>1445</v>
      </c>
      <c r="D414" s="98" t="s">
        <v>1446</v>
      </c>
      <c r="E414" s="95">
        <v>47.26</v>
      </c>
      <c r="F414" s="95">
        <v>42</v>
      </c>
      <c r="G414" s="100">
        <f t="shared" si="69"/>
        <v>1984.92</v>
      </c>
      <c r="H414" s="99">
        <v>1984.92</v>
      </c>
      <c r="I414" s="99"/>
      <c r="J414" s="118">
        <f t="shared" si="65"/>
        <v>0</v>
      </c>
      <c r="K414" s="95"/>
      <c r="L414" s="119"/>
      <c r="M414" s="59">
        <v>13478791457</v>
      </c>
      <c r="N414" s="120" t="s">
        <v>1447</v>
      </c>
      <c r="O414" s="121" t="s">
        <v>110</v>
      </c>
    </row>
    <row r="415" s="62" customFormat="1" customHeight="1" spans="1:15">
      <c r="A415" s="84" t="s">
        <v>1448</v>
      </c>
      <c r="B415" s="90"/>
      <c r="C415" s="84" t="s">
        <v>1449</v>
      </c>
      <c r="D415" s="86" t="s">
        <v>1257</v>
      </c>
      <c r="E415" s="84">
        <v>53.7</v>
      </c>
      <c r="F415" s="84">
        <v>42</v>
      </c>
      <c r="G415" s="87">
        <f t="shared" ref="G415:G420" si="70">F415*E415</f>
        <v>2255.4</v>
      </c>
      <c r="H415" s="87">
        <f t="shared" si="64"/>
        <v>2255.4</v>
      </c>
      <c r="I415" s="87">
        <v>2255.4</v>
      </c>
      <c r="J415" s="109">
        <f t="shared" si="65"/>
        <v>1</v>
      </c>
      <c r="K415" s="84" t="s">
        <v>22</v>
      </c>
      <c r="L415" s="110" t="s">
        <v>23</v>
      </c>
      <c r="M415" s="186">
        <v>18610853704</v>
      </c>
      <c r="N415" s="72"/>
      <c r="O415" s="111"/>
    </row>
    <row r="416" s="62" customFormat="1" customHeight="1" spans="1:15">
      <c r="A416" s="84" t="s">
        <v>1436</v>
      </c>
      <c r="B416" s="84" t="s">
        <v>26</v>
      </c>
      <c r="C416" s="84" t="s">
        <v>1450</v>
      </c>
      <c r="D416" s="86" t="s">
        <v>1451</v>
      </c>
      <c r="E416" s="84">
        <v>38.34</v>
      </c>
      <c r="F416" s="84">
        <v>42</v>
      </c>
      <c r="G416" s="87">
        <f t="shared" si="70"/>
        <v>1610.28</v>
      </c>
      <c r="H416" s="87">
        <f t="shared" si="64"/>
        <v>1610.28</v>
      </c>
      <c r="I416" s="84">
        <v>1610.28</v>
      </c>
      <c r="J416" s="109">
        <f t="shared" si="65"/>
        <v>1</v>
      </c>
      <c r="K416" s="84" t="s">
        <v>22</v>
      </c>
      <c r="L416" s="110" t="s">
        <v>159</v>
      </c>
      <c r="M416" s="84">
        <v>15110104960</v>
      </c>
      <c r="N416" s="72"/>
      <c r="O416" s="111"/>
    </row>
    <row r="417" s="62" customFormat="1" customHeight="1" spans="1:15">
      <c r="A417" s="84" t="s">
        <v>1452</v>
      </c>
      <c r="B417" s="84" t="s">
        <v>26</v>
      </c>
      <c r="C417" s="84" t="s">
        <v>1453</v>
      </c>
      <c r="D417" s="86" t="s">
        <v>1454</v>
      </c>
      <c r="E417" s="84">
        <v>34.93</v>
      </c>
      <c r="F417" s="84">
        <v>42</v>
      </c>
      <c r="G417" s="87">
        <f t="shared" si="70"/>
        <v>1467.06</v>
      </c>
      <c r="H417" s="87">
        <f t="shared" si="64"/>
        <v>1467.06</v>
      </c>
      <c r="I417" s="87">
        <v>1467.06</v>
      </c>
      <c r="J417" s="109">
        <f t="shared" si="65"/>
        <v>1</v>
      </c>
      <c r="K417" s="84" t="s">
        <v>29</v>
      </c>
      <c r="L417" s="110" t="s">
        <v>45</v>
      </c>
      <c r="M417" s="84">
        <v>18600898912</v>
      </c>
      <c r="N417" s="72"/>
      <c r="O417" s="111"/>
    </row>
    <row r="418" s="62" customFormat="1" customHeight="1" spans="1:15">
      <c r="A418" s="84" t="s">
        <v>1444</v>
      </c>
      <c r="B418" s="84"/>
      <c r="C418" s="84" t="s">
        <v>1455</v>
      </c>
      <c r="D418" s="86" t="s">
        <v>1456</v>
      </c>
      <c r="E418" s="84">
        <v>30.8</v>
      </c>
      <c r="F418" s="84">
        <v>42</v>
      </c>
      <c r="G418" s="87">
        <f t="shared" si="70"/>
        <v>1293.6</v>
      </c>
      <c r="H418" s="87">
        <f t="shared" si="64"/>
        <v>1293.6</v>
      </c>
      <c r="I418" s="85">
        <v>1293.6</v>
      </c>
      <c r="J418" s="109">
        <f t="shared" si="65"/>
        <v>1</v>
      </c>
      <c r="K418" s="84" t="s">
        <v>22</v>
      </c>
      <c r="L418" s="110" t="s">
        <v>474</v>
      </c>
      <c r="M418" s="84">
        <v>13241737997</v>
      </c>
      <c r="N418" s="72" t="s">
        <v>1334</v>
      </c>
      <c r="O418" s="111"/>
    </row>
    <row r="419" s="62" customFormat="1" customHeight="1" spans="1:15">
      <c r="A419" s="84" t="s">
        <v>1457</v>
      </c>
      <c r="B419" s="84" t="s">
        <v>26</v>
      </c>
      <c r="C419" s="84" t="s">
        <v>1458</v>
      </c>
      <c r="D419" s="86" t="s">
        <v>1459</v>
      </c>
      <c r="E419" s="84">
        <v>40.05</v>
      </c>
      <c r="F419" s="84">
        <v>42</v>
      </c>
      <c r="G419" s="87">
        <f t="shared" si="70"/>
        <v>1682.1</v>
      </c>
      <c r="H419" s="87">
        <f t="shared" si="64"/>
        <v>1682.1</v>
      </c>
      <c r="I419" s="87">
        <v>1682.1</v>
      </c>
      <c r="J419" s="109">
        <f t="shared" si="65"/>
        <v>1</v>
      </c>
      <c r="K419" s="84" t="s">
        <v>22</v>
      </c>
      <c r="L419" s="110" t="s">
        <v>81</v>
      </c>
      <c r="M419" s="84">
        <v>15501066113</v>
      </c>
      <c r="N419" s="72"/>
      <c r="O419" s="111"/>
    </row>
    <row r="420" s="63" customFormat="1" customHeight="1" spans="1:14">
      <c r="A420" s="91" t="s">
        <v>1460</v>
      </c>
      <c r="B420" s="92"/>
      <c r="C420" s="91" t="s">
        <v>1461</v>
      </c>
      <c r="D420" s="93" t="s">
        <v>1462</v>
      </c>
      <c r="E420" s="91">
        <v>38.34</v>
      </c>
      <c r="F420" s="91">
        <v>42</v>
      </c>
      <c r="G420" s="94">
        <f t="shared" si="70"/>
        <v>1610.28</v>
      </c>
      <c r="H420" s="94">
        <f>G420*0.6</f>
        <v>966.168</v>
      </c>
      <c r="I420" s="94">
        <v>966.2</v>
      </c>
      <c r="J420" s="113">
        <f t="shared" si="65"/>
        <v>1.0000331205339</v>
      </c>
      <c r="K420" s="91" t="s">
        <v>22</v>
      </c>
      <c r="L420" s="123" t="s">
        <v>1424</v>
      </c>
      <c r="M420" s="91">
        <v>15810539325</v>
      </c>
      <c r="N420" s="115" t="s">
        <v>430</v>
      </c>
    </row>
    <row r="421" s="64" customFormat="1" customHeight="1" spans="1:15">
      <c r="A421" s="95" t="s">
        <v>1463</v>
      </c>
      <c r="B421" s="96">
        <v>2255.4</v>
      </c>
      <c r="C421" s="95" t="s">
        <v>1464</v>
      </c>
      <c r="D421" s="98" t="s">
        <v>1465</v>
      </c>
      <c r="E421" s="95">
        <v>53.7</v>
      </c>
      <c r="F421" s="95">
        <v>42</v>
      </c>
      <c r="G421" s="100">
        <f t="shared" ref="G421:G425" si="71">F421*E421</f>
        <v>2255.4</v>
      </c>
      <c r="H421" s="99">
        <f>G421</f>
        <v>2255.4</v>
      </c>
      <c r="I421" s="99"/>
      <c r="J421" s="118">
        <f t="shared" si="65"/>
        <v>0</v>
      </c>
      <c r="K421" s="95"/>
      <c r="L421" s="119"/>
      <c r="M421" s="95">
        <v>13011297188</v>
      </c>
      <c r="N421" s="120" t="s">
        <v>1466</v>
      </c>
      <c r="O421" s="121" t="s">
        <v>110</v>
      </c>
    </row>
    <row r="422" s="62" customFormat="1" customHeight="1" spans="1:15">
      <c r="A422" s="84" t="s">
        <v>1467</v>
      </c>
      <c r="B422" s="84" t="s">
        <v>26</v>
      </c>
      <c r="C422" s="84" t="s">
        <v>1468</v>
      </c>
      <c r="D422" s="86" t="s">
        <v>1469</v>
      </c>
      <c r="E422" s="84">
        <v>43.66</v>
      </c>
      <c r="F422" s="84">
        <v>42</v>
      </c>
      <c r="G422" s="87">
        <f t="shared" si="71"/>
        <v>1833.72</v>
      </c>
      <c r="H422" s="87">
        <f t="shared" si="64"/>
        <v>1833.72</v>
      </c>
      <c r="I422" s="87">
        <v>1833.72</v>
      </c>
      <c r="J422" s="109">
        <f t="shared" si="65"/>
        <v>1</v>
      </c>
      <c r="K422" s="84" t="s">
        <v>22</v>
      </c>
      <c r="L422" s="110" t="s">
        <v>876</v>
      </c>
      <c r="M422" s="84">
        <v>18618486368</v>
      </c>
      <c r="N422" s="72"/>
      <c r="O422" s="111"/>
    </row>
    <row r="423" s="64" customFormat="1" ht="20" customHeight="1" spans="1:15">
      <c r="A423" s="95" t="s">
        <v>1470</v>
      </c>
      <c r="B423" s="101"/>
      <c r="C423" s="95" t="s">
        <v>1471</v>
      </c>
      <c r="D423" s="98" t="s">
        <v>1472</v>
      </c>
      <c r="E423" s="95">
        <v>53.7</v>
      </c>
      <c r="F423" s="95">
        <v>42</v>
      </c>
      <c r="G423" s="100">
        <f t="shared" si="71"/>
        <v>2255.4</v>
      </c>
      <c r="H423" s="99">
        <v>1353.24</v>
      </c>
      <c r="I423" s="99"/>
      <c r="J423" s="118">
        <f t="shared" si="65"/>
        <v>0</v>
      </c>
      <c r="K423" s="95"/>
      <c r="L423" s="119"/>
      <c r="M423" s="95">
        <v>13810278995</v>
      </c>
      <c r="N423" s="122" t="s">
        <v>1473</v>
      </c>
      <c r="O423" s="121" t="s">
        <v>110</v>
      </c>
    </row>
    <row r="424" s="62" customFormat="1" customHeight="1" spans="1:14">
      <c r="A424" s="84" t="s">
        <v>1474</v>
      </c>
      <c r="B424" s="84" t="s">
        <v>26</v>
      </c>
      <c r="C424" s="84" t="s">
        <v>1475</v>
      </c>
      <c r="D424" s="86" t="s">
        <v>1476</v>
      </c>
      <c r="E424" s="84">
        <v>34.93</v>
      </c>
      <c r="F424" s="84">
        <v>42</v>
      </c>
      <c r="G424" s="87">
        <f t="shared" si="71"/>
        <v>1467.06</v>
      </c>
      <c r="H424" s="87">
        <f t="shared" si="64"/>
        <v>1467.06</v>
      </c>
      <c r="I424" s="87">
        <v>1467.06</v>
      </c>
      <c r="J424" s="109">
        <f t="shared" si="65"/>
        <v>1</v>
      </c>
      <c r="K424" s="84" t="s">
        <v>22</v>
      </c>
      <c r="L424" s="110" t="s">
        <v>1315</v>
      </c>
      <c r="M424" s="84">
        <v>15510489966</v>
      </c>
      <c r="N424" s="72"/>
    </row>
    <row r="425" s="64" customFormat="1" customHeight="1" spans="1:15">
      <c r="A425" s="95" t="s">
        <v>1477</v>
      </c>
      <c r="B425" s="95"/>
      <c r="C425" s="95" t="s">
        <v>1478</v>
      </c>
      <c r="D425" s="98" t="s">
        <v>1479</v>
      </c>
      <c r="E425" s="95">
        <v>30.8</v>
      </c>
      <c r="F425" s="95">
        <v>42</v>
      </c>
      <c r="G425" s="100">
        <f t="shared" si="71"/>
        <v>1293.6</v>
      </c>
      <c r="H425" s="99">
        <f>G425</f>
        <v>1293.6</v>
      </c>
      <c r="I425" s="99"/>
      <c r="J425" s="118">
        <f t="shared" si="65"/>
        <v>0</v>
      </c>
      <c r="K425" s="95"/>
      <c r="L425" s="119"/>
      <c r="M425" s="95">
        <v>18310928687</v>
      </c>
      <c r="N425" s="120" t="s">
        <v>1480</v>
      </c>
      <c r="O425" s="121" t="s">
        <v>110</v>
      </c>
    </row>
    <row r="426" ht="17" customHeight="1" spans="3:15">
      <c r="C426"/>
      <c r="H426">
        <f>SUM(H5:H425)</f>
        <v>703422.056</v>
      </c>
      <c r="I426">
        <f>SUM(I4:I425)</f>
        <v>571848.574</v>
      </c>
      <c r="J426" s="193">
        <f t="shared" si="65"/>
        <v>0.812952293892814</v>
      </c>
      <c r="N426"/>
      <c r="O426"/>
    </row>
    <row r="427" s="64" customFormat="1" ht="7" customHeight="1" spans="2:15">
      <c r="B427" s="192"/>
      <c r="O427" s="192"/>
    </row>
    <row r="428" customHeight="1" spans="3:15">
      <c r="C428"/>
      <c r="J428" s="193"/>
      <c r="N428"/>
      <c r="O428"/>
    </row>
    <row r="429" customHeight="1" spans="3:15">
      <c r="C429"/>
      <c r="N429"/>
      <c r="O429"/>
    </row>
    <row r="430" customHeight="1" spans="3:15">
      <c r="C430"/>
      <c r="N430"/>
      <c r="O430"/>
    </row>
    <row r="431" customHeight="1" spans="3:15">
      <c r="C431"/>
      <c r="N431"/>
      <c r="O431"/>
    </row>
    <row r="432" customHeight="1" spans="3:15">
      <c r="C432"/>
      <c r="N432"/>
      <c r="O432"/>
    </row>
    <row r="433" customHeight="1" spans="3:15">
      <c r="C433"/>
      <c r="N433"/>
      <c r="O433"/>
    </row>
    <row r="434" customHeight="1" spans="3:15">
      <c r="C434"/>
      <c r="N434"/>
      <c r="O434"/>
    </row>
    <row r="435" customHeight="1" spans="3:15">
      <c r="C435"/>
      <c r="H435" s="193"/>
      <c r="I435" s="193"/>
      <c r="N435"/>
      <c r="O435"/>
    </row>
    <row r="436" customHeight="1" spans="3:15">
      <c r="C436"/>
      <c r="N436"/>
      <c r="O436"/>
    </row>
    <row r="437" customHeight="1" spans="3:15">
      <c r="C437"/>
      <c r="N437"/>
      <c r="O437"/>
    </row>
    <row r="438" customHeight="1" spans="3:15">
      <c r="C438"/>
      <c r="N438"/>
      <c r="O438"/>
    </row>
    <row r="439" customHeight="1" spans="3:15">
      <c r="C439"/>
      <c r="N439"/>
      <c r="O439"/>
    </row>
    <row r="440" customHeight="1" spans="3:15">
      <c r="C440"/>
      <c r="N440"/>
      <c r="O440"/>
    </row>
    <row r="441" customHeight="1" spans="3:15">
      <c r="C441"/>
      <c r="N441"/>
      <c r="O441"/>
    </row>
    <row r="442" customHeight="1" spans="3:15">
      <c r="C442"/>
      <c r="N442"/>
      <c r="O442"/>
    </row>
    <row r="443" customHeight="1" spans="3:15">
      <c r="C443"/>
      <c r="N443"/>
      <c r="O443"/>
    </row>
    <row r="444" customHeight="1" spans="3:15">
      <c r="C444"/>
      <c r="D444" t="s">
        <v>1145</v>
      </c>
      <c r="E444" t="s">
        <v>1481</v>
      </c>
      <c r="N444"/>
      <c r="O444"/>
    </row>
    <row r="445" customHeight="1" spans="14:14">
      <c r="N445"/>
    </row>
    <row r="446" customHeight="1" spans="14:14">
      <c r="N446"/>
    </row>
    <row r="447" customHeight="1" spans="14:14">
      <c r="N447"/>
    </row>
    <row r="448" customHeight="1" spans="14:14">
      <c r="N448"/>
    </row>
    <row r="449" customHeight="1" spans="14:14">
      <c r="N449"/>
    </row>
    <row r="450" customHeight="1" spans="14:14">
      <c r="N450"/>
    </row>
    <row r="451" customHeight="1" spans="14:14">
      <c r="N451"/>
    </row>
    <row r="452" customHeight="1" spans="14:14">
      <c r="N452"/>
    </row>
    <row r="453" customHeight="1" spans="14:14">
      <c r="N453"/>
    </row>
    <row r="454" customHeight="1" spans="14:14">
      <c r="N454"/>
    </row>
    <row r="455" customHeight="1" spans="14:14">
      <c r="N455"/>
    </row>
    <row r="456" customHeight="1" spans="14:14">
      <c r="N456"/>
    </row>
    <row r="457" customHeight="1" spans="14:14">
      <c r="N457"/>
    </row>
    <row r="458" customHeight="1" spans="14:14">
      <c r="N458"/>
    </row>
    <row r="459" customHeight="1" spans="14:14">
      <c r="N459"/>
    </row>
    <row r="460" customHeight="1" spans="14:14">
      <c r="N460"/>
    </row>
    <row r="461" customHeight="1" spans="14:14">
      <c r="N461"/>
    </row>
    <row r="462" customHeight="1" spans="14:14">
      <c r="N462"/>
    </row>
    <row r="463" customHeight="1" spans="14:14">
      <c r="N463"/>
    </row>
    <row r="464" customHeight="1" spans="14:14">
      <c r="N464"/>
    </row>
    <row r="465" customHeight="1" spans="14:14">
      <c r="N465"/>
    </row>
    <row r="466" customHeight="1" spans="14:14">
      <c r="N466"/>
    </row>
    <row r="467" customHeight="1" spans="14:14">
      <c r="N467"/>
    </row>
    <row r="468" customHeight="1" spans="14:14">
      <c r="N468"/>
    </row>
    <row r="469" customHeight="1" spans="14:14">
      <c r="N469"/>
    </row>
    <row r="470" customHeight="1" spans="14:14">
      <c r="N470"/>
    </row>
    <row r="471" customHeight="1" spans="14:14">
      <c r="N471"/>
    </row>
    <row r="472" customHeight="1" spans="14:14">
      <c r="N472"/>
    </row>
    <row r="473" customHeight="1" spans="14:14">
      <c r="N473"/>
    </row>
    <row r="474" customHeight="1" spans="14:14">
      <c r="N474"/>
    </row>
    <row r="475" customHeight="1" spans="14:14">
      <c r="N475"/>
    </row>
    <row r="476" customHeight="1" spans="14:14">
      <c r="N476"/>
    </row>
    <row r="477" customHeight="1" spans="14:14">
      <c r="N477"/>
    </row>
    <row r="478" customHeight="1" spans="14:14">
      <c r="N478"/>
    </row>
    <row r="479" customHeight="1" spans="14:14">
      <c r="N479"/>
    </row>
    <row r="480" customHeight="1" spans="14:14">
      <c r="N480"/>
    </row>
    <row r="481" customHeight="1" spans="14:14">
      <c r="N481"/>
    </row>
    <row r="482" customHeight="1" spans="14:14">
      <c r="N482"/>
    </row>
    <row r="483" customHeight="1" spans="14:14">
      <c r="N483"/>
    </row>
    <row r="484" customHeight="1" spans="14:14">
      <c r="N484"/>
    </row>
    <row r="485" customHeight="1" spans="14:14">
      <c r="N485"/>
    </row>
    <row r="486" customHeight="1" spans="14:14">
      <c r="N486"/>
    </row>
    <row r="487" customHeight="1" spans="14:14">
      <c r="N487"/>
    </row>
    <row r="488" customHeight="1" spans="14:14">
      <c r="N488"/>
    </row>
    <row r="489" customHeight="1" spans="14:14">
      <c r="N489"/>
    </row>
    <row r="490" customHeight="1" spans="14:14">
      <c r="N490"/>
    </row>
    <row r="491" customHeight="1" spans="14:14">
      <c r="N491"/>
    </row>
    <row r="492" customHeight="1" spans="14:14">
      <c r="N492"/>
    </row>
    <row r="493" customHeight="1" spans="14:14">
      <c r="N493"/>
    </row>
    <row r="494" customHeight="1" spans="14:14">
      <c r="N494"/>
    </row>
    <row r="495" customHeight="1" spans="14:14">
      <c r="N495"/>
    </row>
    <row r="496" customHeight="1" spans="14:14">
      <c r="N496"/>
    </row>
    <row r="497" customHeight="1" spans="14:14">
      <c r="N497"/>
    </row>
    <row r="498" customHeight="1" spans="14:14">
      <c r="N498"/>
    </row>
    <row r="499" customHeight="1" spans="14:14">
      <c r="N499"/>
    </row>
    <row r="500" customHeight="1" spans="4:14">
      <c r="D500" s="81">
        <v>218.16</v>
      </c>
      <c r="N500"/>
    </row>
    <row r="501" customHeight="1" spans="4:14">
      <c r="D501" s="81">
        <v>58.51</v>
      </c>
      <c r="N501"/>
    </row>
    <row r="502" customHeight="1" spans="4:14">
      <c r="D502" s="81">
        <v>46.07</v>
      </c>
      <c r="N502"/>
    </row>
    <row r="503" customHeight="1" spans="4:14">
      <c r="D503" s="81">
        <v>109.94</v>
      </c>
      <c r="N503"/>
    </row>
    <row r="504" customHeight="1" spans="4:14">
      <c r="D504" s="81">
        <v>78.76</v>
      </c>
      <c r="N504"/>
    </row>
    <row r="505" customHeight="1" spans="4:14">
      <c r="D505" s="81">
        <v>77.94</v>
      </c>
      <c r="N505"/>
    </row>
    <row r="506" customHeight="1" spans="4:14">
      <c r="D506" s="81">
        <v>77.9</v>
      </c>
      <c r="N506"/>
    </row>
    <row r="507" customHeight="1" spans="4:14">
      <c r="D507" s="81" t="s">
        <v>494</v>
      </c>
      <c r="N507"/>
    </row>
    <row r="508" customHeight="1" spans="4:14">
      <c r="D508" s="81">
        <v>89.9</v>
      </c>
      <c r="N508"/>
    </row>
    <row r="509" customHeight="1" spans="4:14">
      <c r="D509" s="81">
        <v>52.78</v>
      </c>
      <c r="N509"/>
    </row>
    <row r="510" customHeight="1" spans="4:14">
      <c r="D510" s="81">
        <v>217.99</v>
      </c>
      <c r="N510"/>
    </row>
    <row r="511" customHeight="1" spans="4:14">
      <c r="D511" s="81">
        <v>218.11</v>
      </c>
      <c r="N511"/>
    </row>
    <row r="512" customHeight="1" spans="4:14">
      <c r="D512" s="81">
        <v>42.95</v>
      </c>
      <c r="N512"/>
    </row>
    <row r="513" customHeight="1" spans="4:14">
      <c r="D513" s="81">
        <v>52.83</v>
      </c>
      <c r="N513"/>
    </row>
    <row r="514" customHeight="1" spans="4:14">
      <c r="D514" s="81">
        <v>52.83</v>
      </c>
      <c r="N514"/>
    </row>
    <row r="515" customHeight="1" spans="4:14">
      <c r="D515" s="81">
        <v>217.99</v>
      </c>
      <c r="N515"/>
    </row>
    <row r="516" customHeight="1" spans="4:14">
      <c r="D516" s="81">
        <v>217.95</v>
      </c>
      <c r="N516"/>
    </row>
    <row r="517" customHeight="1" spans="4:14">
      <c r="D517" s="81">
        <v>30.24</v>
      </c>
      <c r="N517"/>
    </row>
    <row r="518" customHeight="1" spans="4:14">
      <c r="D518" s="81">
        <v>52.73</v>
      </c>
      <c r="N518"/>
    </row>
    <row r="519" customHeight="1" spans="4:14">
      <c r="D519" s="81">
        <v>217.95</v>
      </c>
      <c r="N519"/>
    </row>
    <row r="520" customHeight="1" spans="4:14">
      <c r="D520" s="81">
        <v>219.13</v>
      </c>
      <c r="N520"/>
    </row>
    <row r="521" customHeight="1" spans="4:14">
      <c r="D521" s="81">
        <v>214.32</v>
      </c>
      <c r="N521"/>
    </row>
    <row r="522" customHeight="1" spans="4:14">
      <c r="D522" s="81">
        <v>304.99</v>
      </c>
      <c r="N522"/>
    </row>
    <row r="529" customHeight="1" spans="13:13">
      <c r="M529" s="74"/>
    </row>
  </sheetData>
  <sortState ref="A1:P426">
    <sortCondition ref="C3"/>
  </sortState>
  <mergeCells count="2">
    <mergeCell ref="A1:O1"/>
    <mergeCell ref="A2:N2"/>
  </mergeCells>
  <dataValidations count="1">
    <dataValidation type="list" allowBlank="1" showInputMessage="1" showErrorMessage="1" errorTitle="提示：" error="有提示还出错？" promptTitle="收费方式：" prompt="微信、支付宝、对公转账、现金" sqref="L1 L2 K3 K4 K5 K6 K13 K14 K20 K26 K39 K48 K53 K54 K62 K63 K64 K65 K70 K71 K76 K79 K82 K83 K84 K91 K96 K104 K105 K128 K131 K132 K133 K134 K135 K136 K137 K138 K139 K143 K144 K149 K150 K151 K152 K153 K154 K155 K156 K157 K158 K159 K177 K178 K179 K180 K181 K184 K185 K190 K191 K192 K193 K194 K195 K199 K203 K204 K205 K206 K207 K208 K209 K210 K213 K214 K215 K225 K226 K229 K230 K231 K232 K242 K243 K246 K249 K250 K251 K252 K253 K254 K255 K256 K257 K258 K259 K260 K263 K264 K265 K275 K276 K282 K286 K287 K288 K289 K290 K291 K292 K293 K294 K295 K296 K297 K298 K299 K300 K304 K305 K308 K311 K312 K313 K323 K324 K325 K326 K327 K328 K329 K332 K337 K340 K341 K342 K345 K348 K349 K352 K353 K354 K358 K359 K360 K370 K374 K380 K381 K382 K391 K394 K397 K403 K404 K405 K406 K409 K410 K413 K422 K7:K8 K9:K10 K11:K12 K15:K16 K17:K19 K21:K23 K24:K25 K27:K32 K33:K34 K35:K36 K37:K38 K40:K41 K42:K45 K46:K47 K49:K50 K51:K52 K55:K57 K58:K61 K66:K69 K72:K75 K77:K78 K80:K81 K85:K86 K87:K90 K92:K93 K94:K95 K97:K100 K101:K103 K106:K107 K108:K114 K115:K119 K120:K127 K129:K130 K140:K142 K145:K146 K147:K148 K160:K161 K162:K165 K166:K171 K172:K176 K182:K183 K186:K187 K188:K189 K196:K198 K200:K202 K211:K212 K216:K219 K220:K222 K223:K224 K227:K228 K233:K234 K235:K236 K237:K238 K239:K241 K244:K245 K247:K248 K261:K262 K266:K267 K268:K271 K272:K274 K277:K281 K283:K285 K301:K303 K306:K307 K309:K310 K314:K318 K319:K322 K330:K331 K333:K334 K335:K336 K338:K339 K343:K344 K346:K347 K350:K351 K355:K357 K361:K369 K371:K373 K375:K376 K377:K379 K383:K388 K389:K390 K392:K393 K395:K396 K398:K399 K400:K402 K407:K408 K411:K412 K414:K415 K416:K419 K420:K421 K424:K425">
      <formula1>"微信,支付宝,对公转账,现金"</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2"/>
  <sheetViews>
    <sheetView topLeftCell="A136" workbookViewId="0">
      <selection activeCell="I6" sqref="I6"/>
    </sheetView>
  </sheetViews>
  <sheetFormatPr defaultColWidth="9" defaultRowHeight="18" customHeight="1"/>
  <cols>
    <col min="1" max="1" width="5" style="4" customWidth="1"/>
    <col min="2" max="2" width="15.875" style="4" customWidth="1"/>
    <col min="3" max="3" width="10.5" style="4" customWidth="1"/>
    <col min="4" max="4" width="14.75" style="4" customWidth="1"/>
    <col min="5" max="5" width="10.625" style="4" customWidth="1"/>
    <col min="6" max="6" width="6.5" style="4" customWidth="1"/>
    <col min="7" max="7" width="11.125" style="4" customWidth="1"/>
    <col min="8" max="8" width="12.375" style="4" customWidth="1"/>
    <col min="9" max="9" width="9.5" style="4" customWidth="1"/>
    <col min="10" max="10" width="9.25" style="4" customWidth="1"/>
    <col min="11" max="11" width="8.875" style="4" customWidth="1"/>
    <col min="12" max="12" width="12.5" style="4" customWidth="1"/>
    <col min="13" max="13" width="13.75" style="4" customWidth="1"/>
    <col min="14" max="14" width="40.375" style="8" customWidth="1"/>
    <col min="15" max="15" width="15.5" style="4" customWidth="1"/>
    <col min="16" max="16384" width="9" style="4"/>
  </cols>
  <sheetData>
    <row r="1" s="1" customFormat="1" ht="49" customHeight="1" spans="1:15">
      <c r="A1" s="9" t="s">
        <v>0</v>
      </c>
      <c r="B1" s="10"/>
      <c r="C1" s="10"/>
      <c r="D1" s="10"/>
      <c r="E1" s="10"/>
      <c r="F1" s="10"/>
      <c r="G1" s="10"/>
      <c r="H1" s="10"/>
      <c r="I1" s="22"/>
      <c r="J1" s="10"/>
      <c r="K1" s="22"/>
      <c r="L1" s="22"/>
      <c r="M1" s="10"/>
      <c r="N1" s="23"/>
      <c r="O1" s="11"/>
    </row>
    <row r="2" s="1" customFormat="1" ht="30" customHeight="1" spans="1:15">
      <c r="A2" s="11" t="s">
        <v>1482</v>
      </c>
      <c r="B2" s="11"/>
      <c r="C2" s="11"/>
      <c r="D2" s="11"/>
      <c r="E2" s="11"/>
      <c r="F2" s="11"/>
      <c r="G2" s="11"/>
      <c r="H2" s="11"/>
      <c r="I2" s="11"/>
      <c r="J2" s="11"/>
      <c r="K2" s="11"/>
      <c r="L2" s="11"/>
      <c r="M2" s="11"/>
      <c r="N2" s="24"/>
      <c r="O2" s="2" t="s">
        <v>2</v>
      </c>
    </row>
    <row r="3" s="2" customFormat="1" ht="33" customHeight="1" spans="1:14">
      <c r="A3" s="2" t="s">
        <v>3</v>
      </c>
      <c r="B3" s="2" t="s">
        <v>4</v>
      </c>
      <c r="C3" s="2" t="s">
        <v>5</v>
      </c>
      <c r="D3" s="12" t="s">
        <v>6</v>
      </c>
      <c r="E3" s="2" t="s">
        <v>7</v>
      </c>
      <c r="F3" s="2" t="s">
        <v>8</v>
      </c>
      <c r="G3" s="13" t="s">
        <v>9</v>
      </c>
      <c r="H3" s="13" t="s">
        <v>10</v>
      </c>
      <c r="I3" s="13" t="s">
        <v>11</v>
      </c>
      <c r="J3" s="13" t="s">
        <v>12</v>
      </c>
      <c r="K3" s="2" t="s">
        <v>13</v>
      </c>
      <c r="L3" s="25" t="s">
        <v>14</v>
      </c>
      <c r="M3" s="2" t="s">
        <v>15</v>
      </c>
      <c r="N3" s="26"/>
    </row>
    <row r="4" s="3" customFormat="1" ht="27" customHeight="1" spans="1:14">
      <c r="A4" s="14" t="s">
        <v>16</v>
      </c>
      <c r="B4" s="14" t="s">
        <v>17</v>
      </c>
      <c r="C4" s="14" t="s">
        <v>18</v>
      </c>
      <c r="D4" s="15" t="s">
        <v>17</v>
      </c>
      <c r="E4" s="14">
        <v>218.16</v>
      </c>
      <c r="F4" s="14"/>
      <c r="G4" s="14"/>
      <c r="H4" s="16"/>
      <c r="I4" s="16"/>
      <c r="J4" s="16"/>
      <c r="K4" s="14"/>
      <c r="L4" s="27"/>
      <c r="M4" s="14"/>
      <c r="N4" s="28"/>
    </row>
    <row r="5" s="4" customFormat="1" ht="36" customHeight="1" spans="1:14">
      <c r="A5" s="17" t="s">
        <v>19</v>
      </c>
      <c r="B5" s="18">
        <v>1706.46</v>
      </c>
      <c r="C5" s="17" t="s">
        <v>20</v>
      </c>
      <c r="D5" s="19" t="s">
        <v>21</v>
      </c>
      <c r="E5" s="17">
        <v>40.63</v>
      </c>
      <c r="F5" s="17">
        <v>42</v>
      </c>
      <c r="G5" s="20">
        <f>F5*E5</f>
        <v>1706.46</v>
      </c>
      <c r="H5" s="20"/>
      <c r="I5" s="20"/>
      <c r="J5" s="29"/>
      <c r="K5" s="17"/>
      <c r="L5" s="30"/>
      <c r="M5" s="17">
        <v>13651309533</v>
      </c>
      <c r="N5" s="31" t="s">
        <v>24</v>
      </c>
    </row>
    <row r="6" s="4" customFormat="1" customHeight="1" spans="1:14">
      <c r="A6" s="17" t="s">
        <v>25</v>
      </c>
      <c r="B6" s="17" t="s">
        <v>26</v>
      </c>
      <c r="C6" s="17" t="s">
        <v>27</v>
      </c>
      <c r="D6" s="19" t="s">
        <v>28</v>
      </c>
      <c r="E6" s="17">
        <v>38.9</v>
      </c>
      <c r="F6" s="17">
        <v>42</v>
      </c>
      <c r="G6" s="20">
        <f t="shared" ref="G6:G69" si="0">F6*E6</f>
        <v>1633.8</v>
      </c>
      <c r="H6" s="20"/>
      <c r="I6" s="20"/>
      <c r="J6" s="32"/>
      <c r="K6" s="17"/>
      <c r="L6" s="33"/>
      <c r="M6" s="17">
        <v>13641112321</v>
      </c>
      <c r="N6" s="8"/>
    </row>
    <row r="7" s="3" customFormat="1" customHeight="1" spans="1:14">
      <c r="A7" s="17" t="s">
        <v>31</v>
      </c>
      <c r="B7" s="14" t="s">
        <v>17</v>
      </c>
      <c r="C7" s="14" t="s">
        <v>32</v>
      </c>
      <c r="D7" s="15" t="s">
        <v>33</v>
      </c>
      <c r="E7" s="14">
        <v>58.51</v>
      </c>
      <c r="F7" s="14"/>
      <c r="G7" s="20">
        <f t="shared" si="0"/>
        <v>0</v>
      </c>
      <c r="H7" s="16"/>
      <c r="I7" s="16"/>
      <c r="J7" s="32"/>
      <c r="K7" s="14"/>
      <c r="L7" s="27"/>
      <c r="M7" s="14"/>
      <c r="N7" s="28"/>
    </row>
    <row r="8" s="4" customFormat="1" customHeight="1" spans="1:14">
      <c r="A8" s="17" t="s">
        <v>34</v>
      </c>
      <c r="B8" s="17" t="s">
        <v>26</v>
      </c>
      <c r="C8" s="17" t="s">
        <v>35</v>
      </c>
      <c r="D8" s="19" t="s">
        <v>36</v>
      </c>
      <c r="E8" s="17">
        <v>49.6</v>
      </c>
      <c r="F8" s="17">
        <v>42</v>
      </c>
      <c r="G8" s="20">
        <f t="shared" si="0"/>
        <v>2083.2</v>
      </c>
      <c r="H8" s="20"/>
      <c r="I8" s="20"/>
      <c r="J8" s="32"/>
      <c r="K8" s="17"/>
      <c r="L8" s="33"/>
      <c r="M8" s="17">
        <v>13521571165</v>
      </c>
      <c r="N8" s="8"/>
    </row>
    <row r="9" s="4" customFormat="1" customHeight="1" spans="1:14">
      <c r="A9" s="17" t="s">
        <v>38</v>
      </c>
      <c r="B9" s="17" t="s">
        <v>39</v>
      </c>
      <c r="C9" s="17" t="s">
        <v>40</v>
      </c>
      <c r="D9" s="15" t="s">
        <v>33</v>
      </c>
      <c r="E9" s="17">
        <v>90.3</v>
      </c>
      <c r="F9" s="17">
        <v>42</v>
      </c>
      <c r="G9" s="20">
        <f t="shared" si="0"/>
        <v>3792.6</v>
      </c>
      <c r="H9" s="20"/>
      <c r="I9" s="20"/>
      <c r="J9" s="32"/>
      <c r="K9" s="17"/>
      <c r="L9" s="33"/>
      <c r="M9" s="17"/>
      <c r="N9" s="8"/>
    </row>
    <row r="10" s="4" customFormat="1" customHeight="1" spans="1:14">
      <c r="A10" s="17" t="s">
        <v>42</v>
      </c>
      <c r="B10" s="17" t="s">
        <v>26</v>
      </c>
      <c r="C10" s="17" t="s">
        <v>43</v>
      </c>
      <c r="D10" s="19" t="s">
        <v>44</v>
      </c>
      <c r="E10" s="17">
        <v>38.9</v>
      </c>
      <c r="F10" s="17">
        <v>42</v>
      </c>
      <c r="G10" s="20">
        <f t="shared" si="0"/>
        <v>1633.8</v>
      </c>
      <c r="H10" s="20"/>
      <c r="I10" s="20"/>
      <c r="J10" s="32"/>
      <c r="K10" s="17"/>
      <c r="L10" s="33"/>
      <c r="M10" s="17">
        <v>13146319079</v>
      </c>
      <c r="N10" s="8"/>
    </row>
    <row r="11" s="4" customFormat="1" ht="33" customHeight="1" spans="1:14">
      <c r="A11" s="17" t="s">
        <v>46</v>
      </c>
      <c r="B11" s="17" t="s">
        <v>26</v>
      </c>
      <c r="C11" s="17" t="s">
        <v>47</v>
      </c>
      <c r="D11" s="19" t="s">
        <v>48</v>
      </c>
      <c r="E11" s="17">
        <v>45.67</v>
      </c>
      <c r="F11" s="17">
        <v>42</v>
      </c>
      <c r="G11" s="20">
        <f t="shared" si="0"/>
        <v>1918.14</v>
      </c>
      <c r="H11" s="20"/>
      <c r="I11" s="20"/>
      <c r="J11" s="32"/>
      <c r="K11" s="17"/>
      <c r="L11" s="33"/>
      <c r="M11" s="17">
        <v>18611387744</v>
      </c>
      <c r="N11" s="8"/>
    </row>
    <row r="12" s="3" customFormat="1" customHeight="1" spans="1:14">
      <c r="A12" s="17" t="s">
        <v>50</v>
      </c>
      <c r="B12" s="14" t="s">
        <v>17</v>
      </c>
      <c r="C12" s="14" t="s">
        <v>51</v>
      </c>
      <c r="D12" s="15" t="s">
        <v>33</v>
      </c>
      <c r="E12" s="14">
        <v>46.07</v>
      </c>
      <c r="F12" s="14"/>
      <c r="G12" s="20">
        <f t="shared" si="0"/>
        <v>0</v>
      </c>
      <c r="H12" s="16"/>
      <c r="I12" s="16"/>
      <c r="J12" s="32"/>
      <c r="K12" s="14"/>
      <c r="L12" s="27"/>
      <c r="M12" s="14"/>
      <c r="N12" s="28"/>
    </row>
    <row r="13" s="3" customFormat="1" customHeight="1" spans="1:14">
      <c r="A13" s="17" t="s">
        <v>52</v>
      </c>
      <c r="B13" s="14" t="s">
        <v>17</v>
      </c>
      <c r="C13" s="14" t="s">
        <v>53</v>
      </c>
      <c r="D13" s="15" t="s">
        <v>33</v>
      </c>
      <c r="E13" s="14">
        <v>109.94</v>
      </c>
      <c r="F13" s="14"/>
      <c r="G13" s="20">
        <f t="shared" si="0"/>
        <v>0</v>
      </c>
      <c r="H13" s="16"/>
      <c r="I13" s="16"/>
      <c r="J13" s="32"/>
      <c r="K13" s="14"/>
      <c r="L13" s="27"/>
      <c r="M13" s="14"/>
      <c r="N13" s="28"/>
    </row>
    <row r="14" s="4" customFormat="1" customHeight="1" spans="1:14">
      <c r="A14" s="17" t="s">
        <v>54</v>
      </c>
      <c r="B14" s="21" t="s">
        <v>26</v>
      </c>
      <c r="C14" s="17" t="s">
        <v>55</v>
      </c>
      <c r="D14" s="19" t="s">
        <v>56</v>
      </c>
      <c r="E14" s="17">
        <v>50.05</v>
      </c>
      <c r="F14" s="17">
        <v>42</v>
      </c>
      <c r="G14" s="20">
        <f t="shared" si="0"/>
        <v>2102.1</v>
      </c>
      <c r="H14" s="20"/>
      <c r="I14" s="21"/>
      <c r="J14" s="32"/>
      <c r="K14" s="17"/>
      <c r="L14" s="30"/>
      <c r="M14" s="17">
        <v>13911960395</v>
      </c>
      <c r="N14" s="8"/>
    </row>
    <row r="15" s="4" customFormat="1" customHeight="1" spans="1:14">
      <c r="A15" s="17" t="s">
        <v>58</v>
      </c>
      <c r="B15" s="21"/>
      <c r="C15" s="17" t="s">
        <v>59</v>
      </c>
      <c r="D15" s="19" t="s">
        <v>60</v>
      </c>
      <c r="E15" s="17">
        <v>59.03</v>
      </c>
      <c r="F15" s="17">
        <v>42</v>
      </c>
      <c r="G15" s="20">
        <f t="shared" si="0"/>
        <v>2479.26</v>
      </c>
      <c r="H15" s="20"/>
      <c r="I15" s="21"/>
      <c r="J15" s="32"/>
      <c r="K15" s="17"/>
      <c r="L15" s="30"/>
      <c r="M15" s="17">
        <v>15686600668</v>
      </c>
      <c r="N15" s="31" t="s">
        <v>62</v>
      </c>
    </row>
    <row r="16" s="4" customFormat="1" ht="30" customHeight="1" spans="1:15">
      <c r="A16" s="17" t="s">
        <v>63</v>
      </c>
      <c r="B16" s="17" t="s">
        <v>64</v>
      </c>
      <c r="C16" s="17" t="s">
        <v>65</v>
      </c>
      <c r="D16" s="19" t="s">
        <v>66</v>
      </c>
      <c r="E16" s="17" t="s">
        <v>67</v>
      </c>
      <c r="F16" s="17">
        <v>42</v>
      </c>
      <c r="G16" s="20">
        <f t="shared" si="0"/>
        <v>1648.08</v>
      </c>
      <c r="H16" s="20"/>
      <c r="I16" s="18"/>
      <c r="J16" s="32"/>
      <c r="K16" s="17"/>
      <c r="L16" s="33"/>
      <c r="M16" s="19" t="s">
        <v>69</v>
      </c>
      <c r="N16" s="34" t="s">
        <v>70</v>
      </c>
      <c r="O16" s="7"/>
    </row>
    <row r="17" s="4" customFormat="1" ht="24" customHeight="1" spans="1:14">
      <c r="A17" s="17" t="s">
        <v>71</v>
      </c>
      <c r="B17" s="17" t="s">
        <v>39</v>
      </c>
      <c r="C17" s="17" t="s">
        <v>72</v>
      </c>
      <c r="D17" s="15" t="s">
        <v>33</v>
      </c>
      <c r="E17" s="17">
        <v>40.99</v>
      </c>
      <c r="F17" s="17">
        <v>42</v>
      </c>
      <c r="G17" s="20">
        <f t="shared" si="0"/>
        <v>1721.58</v>
      </c>
      <c r="H17" s="20"/>
      <c r="I17" s="20"/>
      <c r="J17" s="32"/>
      <c r="K17" s="17"/>
      <c r="L17" s="33"/>
      <c r="M17" s="17"/>
      <c r="N17" s="8"/>
    </row>
    <row r="18" s="4" customFormat="1" customHeight="1" spans="1:15">
      <c r="A18" s="17" t="s">
        <v>74</v>
      </c>
      <c r="B18" s="18">
        <v>1916.88</v>
      </c>
      <c r="C18" s="17" t="s">
        <v>75</v>
      </c>
      <c r="D18" s="19" t="s">
        <v>76</v>
      </c>
      <c r="E18" s="17">
        <v>45.64</v>
      </c>
      <c r="F18" s="17">
        <v>42</v>
      </c>
      <c r="G18" s="20">
        <f t="shared" si="0"/>
        <v>1916.88</v>
      </c>
      <c r="H18" s="20"/>
      <c r="I18" s="20"/>
      <c r="J18" s="32"/>
      <c r="K18" s="17"/>
      <c r="L18" s="33"/>
      <c r="M18" s="17">
        <v>18947191027</v>
      </c>
      <c r="N18" s="34" t="s">
        <v>77</v>
      </c>
      <c r="O18" s="7"/>
    </row>
    <row r="19" s="4" customFormat="1" customHeight="1" spans="1:14">
      <c r="A19" s="17" t="s">
        <v>78</v>
      </c>
      <c r="B19" s="17" t="s">
        <v>26</v>
      </c>
      <c r="C19" s="17" t="s">
        <v>79</v>
      </c>
      <c r="D19" s="19" t="s">
        <v>80</v>
      </c>
      <c r="E19" s="17">
        <v>38.87</v>
      </c>
      <c r="F19" s="17">
        <v>42</v>
      </c>
      <c r="G19" s="20">
        <f t="shared" si="0"/>
        <v>1632.54</v>
      </c>
      <c r="H19" s="20"/>
      <c r="I19" s="20"/>
      <c r="J19" s="32"/>
      <c r="K19" s="17"/>
      <c r="L19" s="33"/>
      <c r="M19" s="17">
        <v>18600071721</v>
      </c>
      <c r="N19" s="8"/>
    </row>
    <row r="20" s="4" customFormat="1" customHeight="1" spans="1:14">
      <c r="A20" s="17" t="s">
        <v>82</v>
      </c>
      <c r="B20" s="17" t="s">
        <v>39</v>
      </c>
      <c r="C20" s="17" t="s">
        <v>83</v>
      </c>
      <c r="D20" s="15" t="s">
        <v>33</v>
      </c>
      <c r="E20" s="17">
        <v>90.25</v>
      </c>
      <c r="F20" s="17">
        <v>42</v>
      </c>
      <c r="G20" s="20">
        <f t="shared" si="0"/>
        <v>3790.5</v>
      </c>
      <c r="H20" s="20"/>
      <c r="I20" s="20"/>
      <c r="J20" s="32"/>
      <c r="K20" s="17"/>
      <c r="L20" s="33"/>
      <c r="M20" s="17"/>
      <c r="N20" s="8"/>
    </row>
    <row r="21" s="4" customFormat="1" ht="21" customHeight="1" spans="1:15">
      <c r="A21" s="17" t="s">
        <v>85</v>
      </c>
      <c r="B21" s="17"/>
      <c r="C21" s="17" t="s">
        <v>86</v>
      </c>
      <c r="D21" s="19" t="s">
        <v>87</v>
      </c>
      <c r="E21" s="17">
        <v>49.58</v>
      </c>
      <c r="F21" s="17">
        <v>42</v>
      </c>
      <c r="G21" s="20">
        <f t="shared" si="0"/>
        <v>2082.36</v>
      </c>
      <c r="H21" s="18"/>
      <c r="I21" s="20"/>
      <c r="J21" s="32"/>
      <c r="K21" s="17"/>
      <c r="L21" s="33"/>
      <c r="M21" s="17" t="s">
        <v>89</v>
      </c>
      <c r="N21" s="34" t="s">
        <v>90</v>
      </c>
      <c r="O21" s="7"/>
    </row>
    <row r="22" s="4" customFormat="1" customHeight="1" spans="1:14">
      <c r="A22" s="17" t="s">
        <v>91</v>
      </c>
      <c r="B22" s="21"/>
      <c r="C22" s="17" t="s">
        <v>92</v>
      </c>
      <c r="D22" s="19" t="s">
        <v>93</v>
      </c>
      <c r="E22" s="17">
        <v>96.5</v>
      </c>
      <c r="F22" s="17">
        <v>42</v>
      </c>
      <c r="G22" s="20">
        <f t="shared" si="0"/>
        <v>4053</v>
      </c>
      <c r="H22" s="20"/>
      <c r="I22" s="20"/>
      <c r="J22" s="32"/>
      <c r="K22" s="17"/>
      <c r="L22" s="33"/>
      <c r="M22" s="17">
        <v>17610377781</v>
      </c>
      <c r="N22" s="8"/>
    </row>
    <row r="23" s="4" customFormat="1" customHeight="1" spans="1:14">
      <c r="A23" s="17" t="s">
        <v>94</v>
      </c>
      <c r="B23" s="17" t="s">
        <v>26</v>
      </c>
      <c r="C23" s="17" t="s">
        <v>95</v>
      </c>
      <c r="D23" s="19" t="s">
        <v>96</v>
      </c>
      <c r="E23" s="17">
        <v>40.6</v>
      </c>
      <c r="F23" s="17">
        <v>42</v>
      </c>
      <c r="G23" s="20">
        <f t="shared" si="0"/>
        <v>1705.2</v>
      </c>
      <c r="H23" s="20"/>
      <c r="I23" s="20"/>
      <c r="J23" s="32"/>
      <c r="K23" s="17"/>
      <c r="L23" s="33"/>
      <c r="M23" s="17">
        <v>15201352013</v>
      </c>
      <c r="N23" s="8"/>
    </row>
    <row r="24" s="4" customFormat="1" customHeight="1" spans="1:14">
      <c r="A24" s="17" t="s">
        <v>98</v>
      </c>
      <c r="B24" s="17" t="s">
        <v>26</v>
      </c>
      <c r="C24" s="17" t="s">
        <v>99</v>
      </c>
      <c r="D24" s="17" t="s">
        <v>100</v>
      </c>
      <c r="E24" s="17">
        <v>40.63</v>
      </c>
      <c r="F24" s="17">
        <v>42</v>
      </c>
      <c r="G24" s="20">
        <f t="shared" si="0"/>
        <v>1706.46</v>
      </c>
      <c r="H24" s="20"/>
      <c r="I24" s="20"/>
      <c r="J24" s="32"/>
      <c r="K24" s="19"/>
      <c r="L24" s="33"/>
      <c r="M24" s="17">
        <v>18601387724</v>
      </c>
      <c r="N24" s="8"/>
    </row>
    <row r="25" s="4" customFormat="1" customHeight="1" spans="1:14">
      <c r="A25" s="17" t="s">
        <v>101</v>
      </c>
      <c r="B25" s="17" t="s">
        <v>26</v>
      </c>
      <c r="C25" s="17" t="s">
        <v>102</v>
      </c>
      <c r="D25" s="19" t="s">
        <v>103</v>
      </c>
      <c r="E25" s="17">
        <v>38.9</v>
      </c>
      <c r="F25" s="17">
        <v>42</v>
      </c>
      <c r="G25" s="20">
        <f t="shared" si="0"/>
        <v>1633.8</v>
      </c>
      <c r="H25" s="20"/>
      <c r="I25" s="18"/>
      <c r="J25" s="32"/>
      <c r="K25" s="17"/>
      <c r="L25" s="33"/>
      <c r="M25" s="17">
        <v>18801339334</v>
      </c>
      <c r="N25" s="31" t="s">
        <v>105</v>
      </c>
    </row>
    <row r="26" s="4" customFormat="1" customHeight="1" spans="1:15">
      <c r="A26" s="17" t="s">
        <v>106</v>
      </c>
      <c r="B26" s="17"/>
      <c r="C26" s="17" t="s">
        <v>107</v>
      </c>
      <c r="D26" s="19" t="s">
        <v>108</v>
      </c>
      <c r="E26" s="17">
        <v>58.51</v>
      </c>
      <c r="F26" s="17">
        <v>42</v>
      </c>
      <c r="G26" s="20">
        <f t="shared" si="0"/>
        <v>2457.42</v>
      </c>
      <c r="H26" s="20"/>
      <c r="I26" s="17"/>
      <c r="J26" s="32"/>
      <c r="K26" s="17"/>
      <c r="L26" s="33"/>
      <c r="M26" s="17">
        <v>15122239708</v>
      </c>
      <c r="N26" s="31" t="s">
        <v>109</v>
      </c>
      <c r="O26" s="7" t="s">
        <v>110</v>
      </c>
    </row>
    <row r="27" s="4" customFormat="1" customHeight="1" spans="1:14">
      <c r="A27" s="17" t="s">
        <v>111</v>
      </c>
      <c r="B27" s="17" t="s">
        <v>26</v>
      </c>
      <c r="C27" s="17" t="s">
        <v>112</v>
      </c>
      <c r="D27" s="19" t="s">
        <v>113</v>
      </c>
      <c r="E27" s="17">
        <v>49.6</v>
      </c>
      <c r="F27" s="17">
        <v>42</v>
      </c>
      <c r="G27" s="20">
        <f t="shared" si="0"/>
        <v>2083.2</v>
      </c>
      <c r="H27" s="20"/>
      <c r="I27" s="18"/>
      <c r="J27" s="32"/>
      <c r="K27" s="17"/>
      <c r="L27" s="33"/>
      <c r="M27" s="17">
        <v>13366409216</v>
      </c>
      <c r="N27" s="8"/>
    </row>
    <row r="28" s="4" customFormat="1" customHeight="1" spans="1:14">
      <c r="A28" s="17" t="s">
        <v>115</v>
      </c>
      <c r="B28" s="17" t="s">
        <v>39</v>
      </c>
      <c r="C28" s="17" t="s">
        <v>116</v>
      </c>
      <c r="D28" s="15" t="s">
        <v>33</v>
      </c>
      <c r="E28" s="17">
        <v>92.08</v>
      </c>
      <c r="F28" s="17">
        <v>42</v>
      </c>
      <c r="G28" s="20">
        <f t="shared" si="0"/>
        <v>3867.36</v>
      </c>
      <c r="H28" s="20"/>
      <c r="I28" s="20"/>
      <c r="J28" s="32"/>
      <c r="K28" s="17"/>
      <c r="L28" s="33"/>
      <c r="M28" s="17"/>
      <c r="N28" s="8"/>
    </row>
    <row r="29" s="4" customFormat="1" customHeight="1" spans="1:14">
      <c r="A29" s="17" t="s">
        <v>118</v>
      </c>
      <c r="B29" s="17" t="s">
        <v>26</v>
      </c>
      <c r="C29" s="17" t="s">
        <v>119</v>
      </c>
      <c r="D29" s="19" t="s">
        <v>120</v>
      </c>
      <c r="E29" s="17">
        <v>48.23</v>
      </c>
      <c r="F29" s="17">
        <v>42</v>
      </c>
      <c r="G29" s="20">
        <f t="shared" si="0"/>
        <v>2025.66</v>
      </c>
      <c r="H29" s="20"/>
      <c r="I29" s="20"/>
      <c r="J29" s="32"/>
      <c r="K29" s="17"/>
      <c r="L29" s="33"/>
      <c r="M29" s="17">
        <v>13683576679</v>
      </c>
      <c r="N29" s="8"/>
    </row>
    <row r="30" s="4" customFormat="1" customHeight="1" spans="1:14">
      <c r="A30" s="17" t="s">
        <v>121</v>
      </c>
      <c r="B30" s="17" t="s">
        <v>26</v>
      </c>
      <c r="C30" s="17" t="s">
        <v>122</v>
      </c>
      <c r="D30" s="19" t="s">
        <v>123</v>
      </c>
      <c r="E30" s="17">
        <v>43.61</v>
      </c>
      <c r="F30" s="17">
        <v>42</v>
      </c>
      <c r="G30" s="20">
        <f t="shared" si="0"/>
        <v>1831.62</v>
      </c>
      <c r="H30" s="20"/>
      <c r="I30" s="20"/>
      <c r="J30" s="32"/>
      <c r="K30" s="17"/>
      <c r="L30" s="33"/>
      <c r="M30" s="17">
        <v>18511071625</v>
      </c>
      <c r="N30" s="8"/>
    </row>
    <row r="31" s="4" customFormat="1" customHeight="1" spans="1:14">
      <c r="A31" s="17" t="s">
        <v>124</v>
      </c>
      <c r="B31" s="17" t="s">
        <v>26</v>
      </c>
      <c r="C31" s="17" t="s">
        <v>125</v>
      </c>
      <c r="D31" s="19" t="s">
        <v>126</v>
      </c>
      <c r="E31" s="17">
        <v>44</v>
      </c>
      <c r="F31" s="17">
        <v>42</v>
      </c>
      <c r="G31" s="20">
        <f t="shared" si="0"/>
        <v>1848</v>
      </c>
      <c r="H31" s="20"/>
      <c r="I31" s="20"/>
      <c r="J31" s="32"/>
      <c r="K31" s="17"/>
      <c r="L31" s="33"/>
      <c r="M31" s="17">
        <v>13801124824</v>
      </c>
      <c r="N31" s="8"/>
    </row>
    <row r="32" s="4" customFormat="1" customHeight="1" spans="1:14">
      <c r="A32" s="17" t="s">
        <v>128</v>
      </c>
      <c r="B32" s="21"/>
      <c r="C32" s="17" t="s">
        <v>129</v>
      </c>
      <c r="D32" s="19" t="s">
        <v>130</v>
      </c>
      <c r="E32" s="17">
        <v>39.24</v>
      </c>
      <c r="F32" s="17">
        <v>42</v>
      </c>
      <c r="G32" s="20">
        <f t="shared" si="0"/>
        <v>1648.08</v>
      </c>
      <c r="H32" s="20"/>
      <c r="I32" s="21"/>
      <c r="J32" s="32"/>
      <c r="K32" s="17"/>
      <c r="L32" s="30"/>
      <c r="M32" s="17" t="s">
        <v>132</v>
      </c>
      <c r="N32" s="31" t="s">
        <v>133</v>
      </c>
    </row>
    <row r="33" s="4" customFormat="1" customHeight="1" spans="1:14">
      <c r="A33" s="17" t="s">
        <v>134</v>
      </c>
      <c r="B33" s="17" t="s">
        <v>26</v>
      </c>
      <c r="C33" s="17" t="s">
        <v>135</v>
      </c>
      <c r="D33" s="19" t="s">
        <v>136</v>
      </c>
      <c r="E33" s="17">
        <v>71.22</v>
      </c>
      <c r="F33" s="17">
        <v>42</v>
      </c>
      <c r="G33" s="20">
        <f t="shared" si="0"/>
        <v>2991.24</v>
      </c>
      <c r="H33" s="20"/>
      <c r="I33" s="20"/>
      <c r="J33" s="32"/>
      <c r="K33" s="17"/>
      <c r="L33" s="33"/>
      <c r="M33" s="17">
        <v>13811846851</v>
      </c>
      <c r="N33" s="8"/>
    </row>
    <row r="34" s="4" customFormat="1" ht="24" customHeight="1" spans="1:14">
      <c r="A34" s="17" t="s">
        <v>137</v>
      </c>
      <c r="B34" s="17" t="s">
        <v>26</v>
      </c>
      <c r="C34" s="17" t="s">
        <v>138</v>
      </c>
      <c r="D34" s="19" t="s">
        <v>139</v>
      </c>
      <c r="E34" s="17">
        <v>50.05</v>
      </c>
      <c r="F34" s="17">
        <v>42</v>
      </c>
      <c r="G34" s="20">
        <f t="shared" si="0"/>
        <v>2102.1</v>
      </c>
      <c r="H34" s="20"/>
      <c r="I34" s="20"/>
      <c r="J34" s="32"/>
      <c r="K34" s="17"/>
      <c r="L34" s="33"/>
      <c r="M34" s="17">
        <v>18310473628</v>
      </c>
      <c r="N34" s="8"/>
    </row>
    <row r="35" s="4" customFormat="1" customHeight="1" spans="1:14">
      <c r="A35" s="17" t="s">
        <v>141</v>
      </c>
      <c r="B35" s="17" t="s">
        <v>26</v>
      </c>
      <c r="C35" s="17" t="s">
        <v>142</v>
      </c>
      <c r="D35" s="19" t="s">
        <v>143</v>
      </c>
      <c r="E35" s="17">
        <v>59.03</v>
      </c>
      <c r="F35" s="17">
        <v>42</v>
      </c>
      <c r="G35" s="20">
        <f t="shared" si="0"/>
        <v>2479.26</v>
      </c>
      <c r="H35" s="20"/>
      <c r="I35" s="20"/>
      <c r="J35" s="32"/>
      <c r="K35" s="35"/>
      <c r="L35" s="33"/>
      <c r="M35" s="17">
        <v>13621232915</v>
      </c>
      <c r="N35" s="8"/>
    </row>
    <row r="36" s="4" customFormat="1" customHeight="1" spans="1:14">
      <c r="A36" s="17" t="s">
        <v>145</v>
      </c>
      <c r="B36" s="18">
        <v>1648.08</v>
      </c>
      <c r="C36" s="17" t="s">
        <v>146</v>
      </c>
      <c r="D36" s="19" t="s">
        <v>147</v>
      </c>
      <c r="E36" s="17">
        <v>39.24</v>
      </c>
      <c r="F36" s="17">
        <v>42</v>
      </c>
      <c r="G36" s="20">
        <f t="shared" si="0"/>
        <v>1648.08</v>
      </c>
      <c r="H36" s="20"/>
      <c r="I36" s="18"/>
      <c r="J36" s="32"/>
      <c r="K36" s="17"/>
      <c r="L36" s="33"/>
      <c r="M36" s="17">
        <v>18501250973</v>
      </c>
      <c r="N36" s="8"/>
    </row>
    <row r="37" s="4" customFormat="1" ht="21" customHeight="1" spans="1:14">
      <c r="A37" s="17" t="s">
        <v>149</v>
      </c>
      <c r="B37" s="17"/>
      <c r="C37" s="17" t="s">
        <v>150</v>
      </c>
      <c r="D37" s="19" t="s">
        <v>151</v>
      </c>
      <c r="E37" s="17">
        <v>40.99</v>
      </c>
      <c r="F37" s="17">
        <v>42</v>
      </c>
      <c r="G37" s="20">
        <f t="shared" si="0"/>
        <v>1721.58</v>
      </c>
      <c r="H37" s="20"/>
      <c r="I37" s="20"/>
      <c r="J37" s="32"/>
      <c r="K37" s="17"/>
      <c r="L37" s="33"/>
      <c r="M37" s="17">
        <v>18501967231</v>
      </c>
      <c r="N37" s="8"/>
    </row>
    <row r="38" s="4" customFormat="1" customHeight="1" spans="1:15">
      <c r="A38" s="17" t="s">
        <v>152</v>
      </c>
      <c r="B38" s="21"/>
      <c r="C38" s="17" t="s">
        <v>153</v>
      </c>
      <c r="D38" s="19" t="s">
        <v>154</v>
      </c>
      <c r="E38" s="17">
        <v>43.59</v>
      </c>
      <c r="F38" s="17">
        <v>42</v>
      </c>
      <c r="G38" s="20">
        <f t="shared" si="0"/>
        <v>1830.78</v>
      </c>
      <c r="H38" s="20"/>
      <c r="I38" s="21"/>
      <c r="J38" s="32"/>
      <c r="K38" s="17"/>
      <c r="L38" s="30"/>
      <c r="M38" s="17">
        <v>18910958627</v>
      </c>
      <c r="N38" s="31" t="s">
        <v>155</v>
      </c>
      <c r="O38" s="7"/>
    </row>
    <row r="39" s="4" customFormat="1" customHeight="1" spans="1:14">
      <c r="A39" s="17" t="s">
        <v>156</v>
      </c>
      <c r="B39" s="17" t="s">
        <v>26</v>
      </c>
      <c r="C39" s="17" t="s">
        <v>157</v>
      </c>
      <c r="D39" s="19" t="s">
        <v>158</v>
      </c>
      <c r="E39" s="17">
        <v>48.2</v>
      </c>
      <c r="F39" s="17">
        <v>42</v>
      </c>
      <c r="G39" s="20">
        <f t="shared" si="0"/>
        <v>2024.4</v>
      </c>
      <c r="H39" s="20"/>
      <c r="I39" s="36"/>
      <c r="J39" s="32"/>
      <c r="K39" s="17"/>
      <c r="L39" s="30"/>
      <c r="M39" s="17">
        <v>13901187785</v>
      </c>
      <c r="N39" s="8"/>
    </row>
    <row r="40" s="4" customFormat="1" customHeight="1" spans="1:14">
      <c r="A40" s="17" t="s">
        <v>160</v>
      </c>
      <c r="B40" s="17" t="s">
        <v>26</v>
      </c>
      <c r="C40" s="17" t="s">
        <v>161</v>
      </c>
      <c r="D40" s="19" t="s">
        <v>162</v>
      </c>
      <c r="E40" s="17">
        <v>91.89</v>
      </c>
      <c r="F40" s="17">
        <v>42</v>
      </c>
      <c r="G40" s="20">
        <f t="shared" si="0"/>
        <v>3859.38</v>
      </c>
      <c r="H40" s="20"/>
      <c r="I40" s="36"/>
      <c r="J40" s="32"/>
      <c r="K40" s="37"/>
      <c r="L40" s="30"/>
      <c r="M40" s="17">
        <v>13810009127</v>
      </c>
      <c r="N40" s="8"/>
    </row>
    <row r="41" s="4" customFormat="1" customHeight="1" spans="1:14">
      <c r="A41" s="17" t="s">
        <v>164</v>
      </c>
      <c r="B41" s="21"/>
      <c r="C41" s="17" t="s">
        <v>165</v>
      </c>
      <c r="D41" s="19" t="s">
        <v>166</v>
      </c>
      <c r="E41" s="17">
        <v>49.58</v>
      </c>
      <c r="F41" s="17">
        <v>42</v>
      </c>
      <c r="G41" s="20">
        <f t="shared" si="0"/>
        <v>2082.36</v>
      </c>
      <c r="H41" s="20"/>
      <c r="I41" s="36"/>
      <c r="J41" s="32"/>
      <c r="K41" s="37"/>
      <c r="L41" s="33"/>
      <c r="M41" s="17">
        <v>13601019517</v>
      </c>
      <c r="N41" s="8"/>
    </row>
    <row r="42" s="4" customFormat="1" customHeight="1" spans="1:14">
      <c r="A42" s="17" t="s">
        <v>167</v>
      </c>
      <c r="B42" s="17" t="s">
        <v>26</v>
      </c>
      <c r="C42" s="17" t="s">
        <v>168</v>
      </c>
      <c r="D42" s="19" t="s">
        <v>169</v>
      </c>
      <c r="E42" s="17">
        <v>58.48</v>
      </c>
      <c r="F42" s="17">
        <v>42</v>
      </c>
      <c r="G42" s="20">
        <f t="shared" si="0"/>
        <v>2456.16</v>
      </c>
      <c r="H42" s="20"/>
      <c r="I42" s="20"/>
      <c r="J42" s="32"/>
      <c r="K42" s="17"/>
      <c r="L42" s="33"/>
      <c r="M42" s="17">
        <v>18810855326</v>
      </c>
      <c r="N42" s="8"/>
    </row>
    <row r="43" s="4" customFormat="1" customHeight="1" spans="1:14">
      <c r="A43" s="17" t="s">
        <v>171</v>
      </c>
      <c r="B43" s="17" t="s">
        <v>26</v>
      </c>
      <c r="C43" s="17" t="s">
        <v>172</v>
      </c>
      <c r="D43" s="19" t="s">
        <v>173</v>
      </c>
      <c r="E43" s="17">
        <v>38.87</v>
      </c>
      <c r="F43" s="17">
        <v>42</v>
      </c>
      <c r="G43" s="20">
        <f t="shared" si="0"/>
        <v>1632.54</v>
      </c>
      <c r="H43" s="20"/>
      <c r="I43" s="18"/>
      <c r="J43" s="32"/>
      <c r="K43" s="17"/>
      <c r="L43" s="30"/>
      <c r="M43" s="17">
        <v>18510713485</v>
      </c>
      <c r="N43" s="8"/>
    </row>
    <row r="44" s="4" customFormat="1" customHeight="1" spans="1:15">
      <c r="A44" s="17" t="s">
        <v>174</v>
      </c>
      <c r="B44" s="21"/>
      <c r="C44" s="17" t="s">
        <v>175</v>
      </c>
      <c r="D44" s="19" t="s">
        <v>176</v>
      </c>
      <c r="E44" s="17">
        <v>40.6</v>
      </c>
      <c r="F44" s="17">
        <v>42</v>
      </c>
      <c r="G44" s="20">
        <f t="shared" si="0"/>
        <v>1705.2</v>
      </c>
      <c r="H44" s="20"/>
      <c r="I44" s="21"/>
      <c r="J44" s="32"/>
      <c r="K44" s="17"/>
      <c r="L44" s="30"/>
      <c r="M44" s="17">
        <v>15231272497</v>
      </c>
      <c r="N44" s="31" t="s">
        <v>178</v>
      </c>
      <c r="O44" s="7"/>
    </row>
    <row r="45" s="4" customFormat="1" customHeight="1" spans="1:14">
      <c r="A45" s="17" t="s">
        <v>179</v>
      </c>
      <c r="B45" s="17" t="s">
        <v>26</v>
      </c>
      <c r="C45" s="17" t="s">
        <v>180</v>
      </c>
      <c r="D45" s="19" t="s">
        <v>181</v>
      </c>
      <c r="E45" s="17">
        <v>40.63</v>
      </c>
      <c r="F45" s="17">
        <v>42</v>
      </c>
      <c r="G45" s="20">
        <f t="shared" si="0"/>
        <v>1706.46</v>
      </c>
      <c r="H45" s="20"/>
      <c r="I45" s="20"/>
      <c r="J45" s="32"/>
      <c r="K45" s="17"/>
      <c r="L45" s="33"/>
      <c r="M45" s="17">
        <v>18701647144</v>
      </c>
      <c r="N45" s="8"/>
    </row>
    <row r="46" s="4" customFormat="1" customHeight="1" spans="1:15">
      <c r="A46" s="17" t="s">
        <v>182</v>
      </c>
      <c r="B46" s="17"/>
      <c r="C46" s="17" t="s">
        <v>183</v>
      </c>
      <c r="D46" s="19" t="s">
        <v>184</v>
      </c>
      <c r="E46" s="17">
        <v>38.9</v>
      </c>
      <c r="F46" s="17">
        <v>42</v>
      </c>
      <c r="G46" s="20">
        <f t="shared" si="0"/>
        <v>1633.8</v>
      </c>
      <c r="H46" s="20"/>
      <c r="I46" s="18"/>
      <c r="J46" s="32"/>
      <c r="K46" s="17"/>
      <c r="L46" s="33"/>
      <c r="M46" s="17">
        <v>18310026816</v>
      </c>
      <c r="N46" s="34" t="s">
        <v>186</v>
      </c>
      <c r="O46" s="7"/>
    </row>
    <row r="47" s="4" customFormat="1" ht="24" customHeight="1" spans="1:15">
      <c r="A47" s="17" t="s">
        <v>187</v>
      </c>
      <c r="B47" s="18">
        <v>3053.4</v>
      </c>
      <c r="C47" s="17" t="s">
        <v>188</v>
      </c>
      <c r="D47" s="19" t="s">
        <v>189</v>
      </c>
      <c r="E47" s="17">
        <v>72.7</v>
      </c>
      <c r="F47" s="17">
        <v>42</v>
      </c>
      <c r="G47" s="20">
        <f t="shared" si="0"/>
        <v>3053.4</v>
      </c>
      <c r="H47" s="20"/>
      <c r="I47" s="17"/>
      <c r="J47" s="32"/>
      <c r="K47" s="17"/>
      <c r="L47" s="33"/>
      <c r="M47" s="17">
        <v>13910279173</v>
      </c>
      <c r="N47" s="38" t="s">
        <v>190</v>
      </c>
      <c r="O47" s="7" t="s">
        <v>110</v>
      </c>
    </row>
    <row r="48" s="4" customFormat="1" ht="24" customHeight="1" spans="1:15">
      <c r="A48" s="17" t="s">
        <v>191</v>
      </c>
      <c r="B48" s="18">
        <v>2224.32</v>
      </c>
      <c r="C48" s="17" t="s">
        <v>192</v>
      </c>
      <c r="D48" s="19" t="s">
        <v>193</v>
      </c>
      <c r="E48" s="17">
        <v>52.96</v>
      </c>
      <c r="F48" s="17">
        <v>42</v>
      </c>
      <c r="G48" s="20">
        <f t="shared" si="0"/>
        <v>2224.32</v>
      </c>
      <c r="H48" s="18"/>
      <c r="I48" s="17"/>
      <c r="J48" s="32"/>
      <c r="K48" s="17"/>
      <c r="L48" s="33"/>
      <c r="M48" s="17">
        <v>13439960812</v>
      </c>
      <c r="N48" s="34" t="s">
        <v>194</v>
      </c>
      <c r="O48" s="7"/>
    </row>
    <row r="49" s="4" customFormat="1" ht="25" customHeight="1" spans="1:15">
      <c r="A49" s="17" t="s">
        <v>195</v>
      </c>
      <c r="B49" s="17"/>
      <c r="C49" s="17" t="s">
        <v>196</v>
      </c>
      <c r="D49" s="19" t="s">
        <v>197</v>
      </c>
      <c r="E49" s="17">
        <v>69.22</v>
      </c>
      <c r="F49" s="17">
        <v>42</v>
      </c>
      <c r="G49" s="20">
        <f t="shared" si="0"/>
        <v>2907.24</v>
      </c>
      <c r="H49" s="20"/>
      <c r="I49" s="39"/>
      <c r="J49" s="32"/>
      <c r="K49" s="17"/>
      <c r="L49" s="33"/>
      <c r="M49" s="17">
        <v>13601248423</v>
      </c>
      <c r="N49" s="31" t="s">
        <v>198</v>
      </c>
      <c r="O49" s="7" t="s">
        <v>110</v>
      </c>
    </row>
    <row r="50" s="4" customFormat="1" customHeight="1" spans="1:14">
      <c r="A50" s="17" t="s">
        <v>199</v>
      </c>
      <c r="B50" s="17" t="s">
        <v>26</v>
      </c>
      <c r="C50" s="17" t="s">
        <v>200</v>
      </c>
      <c r="D50" s="19" t="s">
        <v>201</v>
      </c>
      <c r="E50" s="17">
        <v>48.23</v>
      </c>
      <c r="F50" s="17">
        <v>42</v>
      </c>
      <c r="G50" s="20">
        <f t="shared" si="0"/>
        <v>2025.66</v>
      </c>
      <c r="H50" s="20"/>
      <c r="I50" s="20"/>
      <c r="J50" s="32"/>
      <c r="K50" s="17"/>
      <c r="L50" s="33"/>
      <c r="M50" s="17">
        <v>15011352737</v>
      </c>
      <c r="N50" s="8"/>
    </row>
    <row r="51" s="4" customFormat="1" customHeight="1" spans="1:14">
      <c r="A51" s="17" t="s">
        <v>202</v>
      </c>
      <c r="B51" s="17" t="s">
        <v>26</v>
      </c>
      <c r="C51" s="17" t="s">
        <v>203</v>
      </c>
      <c r="D51" s="19" t="s">
        <v>204</v>
      </c>
      <c r="E51" s="17">
        <v>43.31</v>
      </c>
      <c r="F51" s="17">
        <v>42</v>
      </c>
      <c r="G51" s="20">
        <f t="shared" si="0"/>
        <v>1819.02</v>
      </c>
      <c r="H51" s="20"/>
      <c r="I51" s="20"/>
      <c r="J51" s="32"/>
      <c r="K51" s="17"/>
      <c r="L51" s="33"/>
      <c r="M51" s="17">
        <v>13501344849</v>
      </c>
      <c r="N51" s="8"/>
    </row>
    <row r="52" s="4" customFormat="1" customHeight="1" spans="1:14">
      <c r="A52" s="17" t="s">
        <v>205</v>
      </c>
      <c r="B52" s="17" t="s">
        <v>26</v>
      </c>
      <c r="C52" s="17" t="s">
        <v>206</v>
      </c>
      <c r="D52" s="19" t="s">
        <v>207</v>
      </c>
      <c r="E52" s="17">
        <v>44</v>
      </c>
      <c r="F52" s="17">
        <v>42</v>
      </c>
      <c r="G52" s="20">
        <f t="shared" si="0"/>
        <v>1848</v>
      </c>
      <c r="H52" s="20"/>
      <c r="I52" s="20"/>
      <c r="J52" s="32"/>
      <c r="K52" s="17"/>
      <c r="L52" s="33"/>
      <c r="M52" s="17">
        <v>13801201049</v>
      </c>
      <c r="N52" s="8"/>
    </row>
    <row r="53" s="4" customFormat="1" customHeight="1" spans="1:14">
      <c r="A53" s="17" t="s">
        <v>209</v>
      </c>
      <c r="B53" s="18">
        <v>2043.72</v>
      </c>
      <c r="C53" s="17" t="s">
        <v>210</v>
      </c>
      <c r="D53" s="19" t="s">
        <v>211</v>
      </c>
      <c r="E53" s="17">
        <v>48.66</v>
      </c>
      <c r="F53" s="17">
        <v>42</v>
      </c>
      <c r="G53" s="20">
        <f t="shared" si="0"/>
        <v>2043.72</v>
      </c>
      <c r="H53" s="20"/>
      <c r="I53" s="18"/>
      <c r="J53" s="32"/>
      <c r="K53" s="17"/>
      <c r="L53" s="33"/>
      <c r="M53" s="17">
        <v>15911031855</v>
      </c>
      <c r="N53" s="8"/>
    </row>
    <row r="54" s="4" customFormat="1" ht="20" customHeight="1" spans="1:15">
      <c r="A54" s="17" t="s">
        <v>213</v>
      </c>
      <c r="B54" s="17"/>
      <c r="C54" s="17" t="s">
        <v>214</v>
      </c>
      <c r="D54" s="17" t="s">
        <v>215</v>
      </c>
      <c r="E54" s="17">
        <v>69.84</v>
      </c>
      <c r="F54" s="17">
        <v>42</v>
      </c>
      <c r="G54" s="20">
        <f t="shared" si="0"/>
        <v>2933.28</v>
      </c>
      <c r="H54" s="20"/>
      <c r="I54" s="17"/>
      <c r="J54" s="32"/>
      <c r="K54" s="17"/>
      <c r="L54" s="33"/>
      <c r="M54" s="17" t="s">
        <v>216</v>
      </c>
      <c r="N54" s="34" t="s">
        <v>217</v>
      </c>
      <c r="O54" s="7"/>
    </row>
    <row r="55" s="4" customFormat="1" customHeight="1" spans="1:14">
      <c r="A55" s="17" t="s">
        <v>218</v>
      </c>
      <c r="B55" s="17" t="s">
        <v>26</v>
      </c>
      <c r="C55" s="17" t="s">
        <v>219</v>
      </c>
      <c r="D55" s="19" t="s">
        <v>100</v>
      </c>
      <c r="E55" s="17">
        <v>53.44</v>
      </c>
      <c r="F55" s="17">
        <v>42</v>
      </c>
      <c r="G55" s="20">
        <f t="shared" si="0"/>
        <v>2244.48</v>
      </c>
      <c r="H55" s="20"/>
      <c r="I55" s="20"/>
      <c r="J55" s="32"/>
      <c r="K55" s="17"/>
      <c r="L55" s="33"/>
      <c r="M55" s="17">
        <v>13126919607</v>
      </c>
      <c r="N55" s="8"/>
    </row>
    <row r="56" s="4" customFormat="1" ht="24" customHeight="1" spans="1:15">
      <c r="A56" s="17" t="s">
        <v>220</v>
      </c>
      <c r="B56" s="21"/>
      <c r="C56" s="17" t="s">
        <v>221</v>
      </c>
      <c r="D56" s="19" t="s">
        <v>222</v>
      </c>
      <c r="E56" s="17">
        <v>73.35</v>
      </c>
      <c r="F56" s="17">
        <v>42</v>
      </c>
      <c r="G56" s="20">
        <f t="shared" si="0"/>
        <v>3080.7</v>
      </c>
      <c r="H56" s="20"/>
      <c r="I56" s="21"/>
      <c r="J56" s="32"/>
      <c r="K56" s="17"/>
      <c r="L56" s="30"/>
      <c r="M56" s="17" t="s">
        <v>224</v>
      </c>
      <c r="N56" s="34" t="s">
        <v>225</v>
      </c>
      <c r="O56" s="7"/>
    </row>
    <row r="57" s="4" customFormat="1" customHeight="1" spans="1:15">
      <c r="A57" s="17" t="s">
        <v>226</v>
      </c>
      <c r="B57" s="21"/>
      <c r="C57" s="17" t="s">
        <v>227</v>
      </c>
      <c r="D57" s="19" t="s">
        <v>228</v>
      </c>
      <c r="E57" s="17">
        <v>39.24</v>
      </c>
      <c r="F57" s="17">
        <v>42</v>
      </c>
      <c r="G57" s="20">
        <f t="shared" si="0"/>
        <v>1648.08</v>
      </c>
      <c r="H57" s="20"/>
      <c r="I57" s="17"/>
      <c r="J57" s="32"/>
      <c r="K57" s="17"/>
      <c r="L57" s="33"/>
      <c r="M57" s="17" t="s">
        <v>229</v>
      </c>
      <c r="N57" s="31" t="s">
        <v>230</v>
      </c>
      <c r="O57" s="7" t="s">
        <v>110</v>
      </c>
    </row>
    <row r="58" s="4" customFormat="1" customHeight="1" spans="1:14">
      <c r="A58" s="17" t="s">
        <v>231</v>
      </c>
      <c r="B58" s="17" t="s">
        <v>39</v>
      </c>
      <c r="C58" s="17" t="s">
        <v>232</v>
      </c>
      <c r="D58" s="15" t="s">
        <v>33</v>
      </c>
      <c r="E58" s="17">
        <v>40.99</v>
      </c>
      <c r="F58" s="17">
        <v>42</v>
      </c>
      <c r="G58" s="20">
        <f t="shared" si="0"/>
        <v>1721.58</v>
      </c>
      <c r="H58" s="20"/>
      <c r="I58" s="20"/>
      <c r="J58" s="32"/>
      <c r="K58" s="17"/>
      <c r="L58" s="33"/>
      <c r="M58" s="17" t="s">
        <v>233</v>
      </c>
      <c r="N58" s="34" t="s">
        <v>234</v>
      </c>
    </row>
    <row r="59" s="4" customFormat="1" customHeight="1" spans="1:14">
      <c r="A59" s="17" t="s">
        <v>235</v>
      </c>
      <c r="B59" s="17" t="s">
        <v>26</v>
      </c>
      <c r="C59" s="17" t="s">
        <v>236</v>
      </c>
      <c r="D59" s="19" t="s">
        <v>237</v>
      </c>
      <c r="E59" s="17">
        <v>43.59</v>
      </c>
      <c r="F59" s="17">
        <v>42</v>
      </c>
      <c r="G59" s="20">
        <f t="shared" si="0"/>
        <v>1830.78</v>
      </c>
      <c r="H59" s="20"/>
      <c r="I59" s="20"/>
      <c r="J59" s="32"/>
      <c r="K59" s="17"/>
      <c r="L59" s="33"/>
      <c r="M59" s="17">
        <v>13552694343</v>
      </c>
      <c r="N59" s="8"/>
    </row>
    <row r="60" s="4" customFormat="1" customHeight="1" spans="1:14">
      <c r="A60" s="17" t="s">
        <v>238</v>
      </c>
      <c r="B60" s="17" t="s">
        <v>26</v>
      </c>
      <c r="C60" s="17" t="s">
        <v>239</v>
      </c>
      <c r="D60" s="17" t="s">
        <v>240</v>
      </c>
      <c r="E60" s="17">
        <v>48.2</v>
      </c>
      <c r="F60" s="17">
        <v>42</v>
      </c>
      <c r="G60" s="20">
        <f t="shared" si="0"/>
        <v>2024.4</v>
      </c>
      <c r="H60" s="20"/>
      <c r="I60" s="21"/>
      <c r="J60" s="32"/>
      <c r="K60" s="17"/>
      <c r="L60" s="33"/>
      <c r="M60" s="17">
        <v>13901231900</v>
      </c>
      <c r="N60" s="8"/>
    </row>
    <row r="61" s="4" customFormat="1" ht="24" customHeight="1" spans="1:15">
      <c r="A61" s="17" t="s">
        <v>241</v>
      </c>
      <c r="B61" s="17"/>
      <c r="C61" s="17" t="s">
        <v>242</v>
      </c>
      <c r="D61" s="19" t="s">
        <v>243</v>
      </c>
      <c r="E61" s="17">
        <v>69.18</v>
      </c>
      <c r="F61" s="17">
        <v>42</v>
      </c>
      <c r="G61" s="20">
        <f t="shared" si="0"/>
        <v>2905.56</v>
      </c>
      <c r="H61" s="20"/>
      <c r="I61" s="20"/>
      <c r="J61" s="32"/>
      <c r="K61" s="17"/>
      <c r="L61" s="33"/>
      <c r="M61" s="17">
        <v>18811561886</v>
      </c>
      <c r="N61" s="31" t="s">
        <v>244</v>
      </c>
      <c r="O61" s="7"/>
    </row>
    <row r="62" s="4" customFormat="1" ht="26" customHeight="1" spans="1:15">
      <c r="A62" s="17" t="s">
        <v>245</v>
      </c>
      <c r="B62" s="21"/>
      <c r="C62" s="17" t="s">
        <v>246</v>
      </c>
      <c r="D62" s="19" t="s">
        <v>247</v>
      </c>
      <c r="E62" s="17">
        <v>52.93</v>
      </c>
      <c r="F62" s="17">
        <v>42</v>
      </c>
      <c r="G62" s="20">
        <f t="shared" si="0"/>
        <v>2223.06</v>
      </c>
      <c r="H62" s="20"/>
      <c r="I62" s="18"/>
      <c r="J62" s="32"/>
      <c r="K62" s="17"/>
      <c r="L62" s="33"/>
      <c r="M62" s="17" t="s">
        <v>249</v>
      </c>
      <c r="N62" s="34" t="s">
        <v>250</v>
      </c>
      <c r="O62" s="7"/>
    </row>
    <row r="63" s="4" customFormat="1" customHeight="1" spans="1:14">
      <c r="A63" s="17" t="s">
        <v>251</v>
      </c>
      <c r="B63" s="21"/>
      <c r="C63" s="17" t="s">
        <v>252</v>
      </c>
      <c r="D63" s="19" t="s">
        <v>253</v>
      </c>
      <c r="E63" s="17">
        <v>72.66</v>
      </c>
      <c r="F63" s="17">
        <v>42</v>
      </c>
      <c r="G63" s="20">
        <f t="shared" si="0"/>
        <v>3051.72</v>
      </c>
      <c r="H63" s="20"/>
      <c r="I63" s="36"/>
      <c r="J63" s="32"/>
      <c r="K63" s="37"/>
      <c r="L63" s="30"/>
      <c r="M63" s="17">
        <v>15601118603</v>
      </c>
      <c r="N63" s="8"/>
    </row>
    <row r="64" s="4" customFormat="1" customHeight="1" spans="1:14">
      <c r="A64" s="17" t="s">
        <v>254</v>
      </c>
      <c r="B64" s="21" t="s">
        <v>26</v>
      </c>
      <c r="C64" s="17" t="s">
        <v>255</v>
      </c>
      <c r="D64" s="19" t="s">
        <v>256</v>
      </c>
      <c r="E64" s="17">
        <v>38.87</v>
      </c>
      <c r="F64" s="17">
        <v>42</v>
      </c>
      <c r="G64" s="20">
        <f t="shared" si="0"/>
        <v>1632.54</v>
      </c>
      <c r="H64" s="20"/>
      <c r="I64" s="36"/>
      <c r="J64" s="32"/>
      <c r="K64" s="37"/>
      <c r="L64" s="33"/>
      <c r="M64" s="17">
        <v>15694549096</v>
      </c>
      <c r="N64" s="8"/>
    </row>
    <row r="65" s="4" customFormat="1" ht="25" customHeight="1" spans="1:15">
      <c r="A65" s="17" t="s">
        <v>257</v>
      </c>
      <c r="B65" s="17"/>
      <c r="C65" s="17" t="s">
        <v>258</v>
      </c>
      <c r="D65" s="19" t="s">
        <v>259</v>
      </c>
      <c r="E65" s="17">
        <v>40.6</v>
      </c>
      <c r="F65" s="17">
        <v>42</v>
      </c>
      <c r="G65" s="20">
        <f t="shared" si="0"/>
        <v>1705.2</v>
      </c>
      <c r="H65" s="20"/>
      <c r="I65" s="17"/>
      <c r="J65" s="32"/>
      <c r="K65" s="17"/>
      <c r="L65" s="33"/>
      <c r="M65" s="17">
        <v>13811103636</v>
      </c>
      <c r="N65" s="34" t="s">
        <v>260</v>
      </c>
      <c r="O65" s="7"/>
    </row>
    <row r="66" s="4" customFormat="1" customHeight="1" spans="1:14">
      <c r="A66" s="17" t="s">
        <v>261</v>
      </c>
      <c r="B66" s="1" t="s">
        <v>26</v>
      </c>
      <c r="C66" s="17" t="s">
        <v>262</v>
      </c>
      <c r="D66" s="19" t="s">
        <v>263</v>
      </c>
      <c r="E66" s="17">
        <v>40.63</v>
      </c>
      <c r="F66" s="17">
        <v>42</v>
      </c>
      <c r="G66" s="20">
        <f t="shared" si="0"/>
        <v>1706.46</v>
      </c>
      <c r="H66" s="20"/>
      <c r="I66" s="21"/>
      <c r="J66" s="32"/>
      <c r="K66" s="17"/>
      <c r="L66" s="30"/>
      <c r="M66" s="17">
        <v>13611005810</v>
      </c>
      <c r="N66" s="8"/>
    </row>
    <row r="67" s="4" customFormat="1" customHeight="1" spans="1:14">
      <c r="A67" s="17" t="s">
        <v>264</v>
      </c>
      <c r="B67" s="18">
        <v>1633.8</v>
      </c>
      <c r="C67" s="17" t="s">
        <v>265</v>
      </c>
      <c r="D67" s="19" t="s">
        <v>266</v>
      </c>
      <c r="E67" s="17">
        <v>38.9</v>
      </c>
      <c r="F67" s="17">
        <v>42</v>
      </c>
      <c r="G67" s="20">
        <f t="shared" si="0"/>
        <v>1633.8</v>
      </c>
      <c r="H67" s="20"/>
      <c r="I67" s="18"/>
      <c r="J67" s="32"/>
      <c r="K67" s="17"/>
      <c r="L67" s="33"/>
      <c r="M67" s="17" t="s">
        <v>267</v>
      </c>
      <c r="N67" s="40" t="s">
        <v>268</v>
      </c>
    </row>
    <row r="68" s="4" customFormat="1" customHeight="1" spans="1:14">
      <c r="A68" s="17" t="s">
        <v>269</v>
      </c>
      <c r="B68" s="17" t="s">
        <v>26</v>
      </c>
      <c r="C68" s="17" t="s">
        <v>270</v>
      </c>
      <c r="D68" s="19" t="s">
        <v>271</v>
      </c>
      <c r="E68" s="17">
        <v>62.67</v>
      </c>
      <c r="F68" s="17">
        <v>42</v>
      </c>
      <c r="G68" s="20">
        <f t="shared" si="0"/>
        <v>2632.14</v>
      </c>
      <c r="H68" s="20"/>
      <c r="I68" s="17"/>
      <c r="J68" s="32"/>
      <c r="K68" s="17"/>
      <c r="L68" s="33"/>
      <c r="M68" s="17">
        <v>13810231494</v>
      </c>
      <c r="N68" s="8"/>
    </row>
    <row r="69" s="4" customFormat="1" customHeight="1" spans="1:14">
      <c r="A69" s="17" t="s">
        <v>272</v>
      </c>
      <c r="B69" s="18">
        <v>2293.62</v>
      </c>
      <c r="C69" s="17" t="s">
        <v>273</v>
      </c>
      <c r="D69" s="19" t="s">
        <v>274</v>
      </c>
      <c r="E69" s="17">
        <v>54.61</v>
      </c>
      <c r="F69" s="17">
        <v>42</v>
      </c>
      <c r="G69" s="20">
        <f t="shared" si="0"/>
        <v>2293.62</v>
      </c>
      <c r="H69" s="20"/>
      <c r="I69" s="20"/>
      <c r="J69" s="32"/>
      <c r="K69" s="17"/>
      <c r="L69" s="33"/>
      <c r="M69" s="17">
        <v>15066650815</v>
      </c>
      <c r="N69" s="34" t="s">
        <v>276</v>
      </c>
    </row>
    <row r="70" s="4" customFormat="1" ht="27" customHeight="1" spans="1:15">
      <c r="A70" s="17" t="s">
        <v>277</v>
      </c>
      <c r="B70" s="21"/>
      <c r="C70" s="17" t="s">
        <v>278</v>
      </c>
      <c r="D70" s="19" t="s">
        <v>279</v>
      </c>
      <c r="E70" s="17">
        <v>78.06</v>
      </c>
      <c r="F70" s="17">
        <v>42</v>
      </c>
      <c r="G70" s="20">
        <f t="shared" ref="G70:G133" si="1">F70*E70</f>
        <v>3278.52</v>
      </c>
      <c r="H70" s="20"/>
      <c r="I70" s="20"/>
      <c r="J70" s="32"/>
      <c r="K70" s="17"/>
      <c r="L70" s="33"/>
      <c r="M70" s="17">
        <v>15910937077</v>
      </c>
      <c r="N70" s="34" t="s">
        <v>280</v>
      </c>
      <c r="O70" s="7"/>
    </row>
    <row r="71" s="4" customFormat="1" ht="23" customHeight="1" spans="1:15">
      <c r="A71" s="17" t="s">
        <v>281</v>
      </c>
      <c r="B71" s="17"/>
      <c r="C71" s="17" t="s">
        <v>282</v>
      </c>
      <c r="D71" s="19" t="s">
        <v>283</v>
      </c>
      <c r="E71" s="17">
        <v>38.9</v>
      </c>
      <c r="F71" s="17">
        <v>42</v>
      </c>
      <c r="G71" s="20">
        <f t="shared" si="1"/>
        <v>1633.8</v>
      </c>
      <c r="H71" s="20"/>
      <c r="I71" s="20"/>
      <c r="J71" s="32"/>
      <c r="K71" s="17"/>
      <c r="L71" s="33"/>
      <c r="M71" s="17" t="s">
        <v>285</v>
      </c>
      <c r="N71" s="34" t="s">
        <v>286</v>
      </c>
      <c r="O71" s="7"/>
    </row>
    <row r="72" s="4" customFormat="1" ht="19" customHeight="1" spans="1:14">
      <c r="A72" s="17" t="s">
        <v>287</v>
      </c>
      <c r="B72" s="1" t="s">
        <v>26</v>
      </c>
      <c r="C72" s="17" t="s">
        <v>288</v>
      </c>
      <c r="D72" s="19" t="s">
        <v>289</v>
      </c>
      <c r="E72" s="17">
        <v>43.61</v>
      </c>
      <c r="F72" s="17">
        <v>42</v>
      </c>
      <c r="G72" s="20">
        <f t="shared" si="1"/>
        <v>1831.62</v>
      </c>
      <c r="H72" s="20"/>
      <c r="I72" s="20"/>
      <c r="J72" s="32"/>
      <c r="K72" s="17"/>
      <c r="L72" s="33"/>
      <c r="M72" s="17">
        <v>13621000325</v>
      </c>
      <c r="N72" s="8"/>
    </row>
    <row r="73" s="4" customFormat="1" ht="23" customHeight="1" spans="1:15">
      <c r="A73" s="17" t="s">
        <v>290</v>
      </c>
      <c r="B73" s="21">
        <v>1848</v>
      </c>
      <c r="C73" s="17" t="s">
        <v>291</v>
      </c>
      <c r="D73" s="19" t="s">
        <v>292</v>
      </c>
      <c r="E73" s="17">
        <v>44</v>
      </c>
      <c r="F73" s="17">
        <v>42</v>
      </c>
      <c r="G73" s="20">
        <f t="shared" si="1"/>
        <v>1848</v>
      </c>
      <c r="H73" s="20"/>
      <c r="I73" s="41"/>
      <c r="J73" s="32"/>
      <c r="K73" s="17"/>
      <c r="L73" s="30"/>
      <c r="M73" s="17">
        <v>18910968194</v>
      </c>
      <c r="N73" s="38" t="s">
        <v>293</v>
      </c>
      <c r="O73" s="7"/>
    </row>
    <row r="74" s="4" customFormat="1" customHeight="1" spans="1:15">
      <c r="A74" s="17" t="s">
        <v>294</v>
      </c>
      <c r="B74" s="21"/>
      <c r="C74" s="17" t="s">
        <v>295</v>
      </c>
      <c r="D74" s="19" t="s">
        <v>296</v>
      </c>
      <c r="E74" s="17">
        <v>39.24</v>
      </c>
      <c r="F74" s="17">
        <v>42</v>
      </c>
      <c r="G74" s="20">
        <f t="shared" si="1"/>
        <v>1648.08</v>
      </c>
      <c r="H74" s="20"/>
      <c r="I74" s="20"/>
      <c r="J74" s="32"/>
      <c r="K74" s="17"/>
      <c r="L74" s="30"/>
      <c r="M74" s="17">
        <v>13717591828</v>
      </c>
      <c r="N74" s="34" t="s">
        <v>298</v>
      </c>
      <c r="O74" s="7"/>
    </row>
    <row r="75" s="4" customFormat="1" customHeight="1" spans="1:14">
      <c r="A75" s="17" t="s">
        <v>299</v>
      </c>
      <c r="B75" s="14" t="s">
        <v>17</v>
      </c>
      <c r="C75" s="14" t="s">
        <v>300</v>
      </c>
      <c r="D75" s="15" t="s">
        <v>33</v>
      </c>
      <c r="E75" s="14">
        <v>78.76</v>
      </c>
      <c r="F75" s="17"/>
      <c r="G75" s="20">
        <f t="shared" si="1"/>
        <v>0</v>
      </c>
      <c r="H75" s="20"/>
      <c r="I75" s="20"/>
      <c r="J75" s="32"/>
      <c r="K75" s="17"/>
      <c r="L75" s="33"/>
      <c r="M75" s="17"/>
      <c r="N75" s="8"/>
    </row>
    <row r="76" s="4" customFormat="1" ht="21" customHeight="1" spans="1:15">
      <c r="A76" s="17" t="s">
        <v>301</v>
      </c>
      <c r="B76" s="21">
        <v>2314.2</v>
      </c>
      <c r="C76" s="17" t="s">
        <v>302</v>
      </c>
      <c r="D76" s="19" t="s">
        <v>303</v>
      </c>
      <c r="E76" s="17">
        <v>55.1</v>
      </c>
      <c r="F76" s="17">
        <v>42</v>
      </c>
      <c r="G76" s="20">
        <f t="shared" si="1"/>
        <v>2314.2</v>
      </c>
      <c r="H76" s="20"/>
      <c r="I76" s="36"/>
      <c r="J76" s="32"/>
      <c r="K76" s="37"/>
      <c r="L76" s="30"/>
      <c r="M76" s="17" t="s">
        <v>304</v>
      </c>
      <c r="N76" s="34" t="s">
        <v>305</v>
      </c>
      <c r="O76" s="7"/>
    </row>
    <row r="77" s="4" customFormat="1" customHeight="1" spans="1:15">
      <c r="A77" s="17" t="s">
        <v>306</v>
      </c>
      <c r="B77" s="17"/>
      <c r="C77" s="17" t="s">
        <v>307</v>
      </c>
      <c r="D77" s="19" t="s">
        <v>308</v>
      </c>
      <c r="E77" s="17">
        <v>63.23</v>
      </c>
      <c r="F77" s="17">
        <v>42</v>
      </c>
      <c r="G77" s="20">
        <f t="shared" si="1"/>
        <v>2655.66</v>
      </c>
      <c r="H77" s="20"/>
      <c r="I77" s="18"/>
      <c r="J77" s="32"/>
      <c r="K77" s="17"/>
      <c r="L77" s="33"/>
      <c r="M77" s="17">
        <v>18611564467</v>
      </c>
      <c r="N77" s="31" t="s">
        <v>310</v>
      </c>
      <c r="O77" s="7"/>
    </row>
    <row r="78" s="4" customFormat="1" customHeight="1" spans="1:14">
      <c r="A78" s="17" t="s">
        <v>311</v>
      </c>
      <c r="B78" s="21"/>
      <c r="C78" s="17" t="s">
        <v>312</v>
      </c>
      <c r="D78" s="19" t="s">
        <v>313</v>
      </c>
      <c r="E78" s="17">
        <v>39.24</v>
      </c>
      <c r="F78" s="17">
        <v>42</v>
      </c>
      <c r="G78" s="20">
        <f t="shared" si="1"/>
        <v>1648.08</v>
      </c>
      <c r="H78" s="20"/>
      <c r="I78" s="36"/>
      <c r="J78" s="32"/>
      <c r="K78" s="37"/>
      <c r="L78" s="30"/>
      <c r="M78" s="17">
        <v>18911947884</v>
      </c>
      <c r="N78" s="31"/>
    </row>
    <row r="79" s="4" customFormat="1" customHeight="1" spans="1:14">
      <c r="A79" s="17" t="s">
        <v>315</v>
      </c>
      <c r="B79" s="21"/>
      <c r="C79" s="17" t="s">
        <v>316</v>
      </c>
      <c r="D79" s="19" t="s">
        <v>317</v>
      </c>
      <c r="E79" s="17" t="s">
        <v>318</v>
      </c>
      <c r="F79" s="17">
        <v>42</v>
      </c>
      <c r="G79" s="20">
        <f t="shared" si="1"/>
        <v>1721.58</v>
      </c>
      <c r="H79" s="20"/>
      <c r="I79" s="21"/>
      <c r="J79" s="32"/>
      <c r="K79" s="17"/>
      <c r="L79" s="30"/>
      <c r="M79" s="17" t="s">
        <v>319</v>
      </c>
      <c r="N79" s="31" t="s">
        <v>133</v>
      </c>
    </row>
    <row r="80" s="4" customFormat="1" customHeight="1" spans="1:14">
      <c r="A80" s="17" t="s">
        <v>320</v>
      </c>
      <c r="B80" s="21"/>
      <c r="C80" s="17" t="s">
        <v>321</v>
      </c>
      <c r="D80" s="19" t="s">
        <v>322</v>
      </c>
      <c r="E80" s="17">
        <v>43.59</v>
      </c>
      <c r="F80" s="17">
        <v>42</v>
      </c>
      <c r="G80" s="20">
        <f t="shared" si="1"/>
        <v>1830.78</v>
      </c>
      <c r="H80" s="20"/>
      <c r="I80" s="36"/>
      <c r="J80" s="32"/>
      <c r="K80" s="37"/>
      <c r="L80" s="33"/>
      <c r="M80" s="17">
        <v>18610289090</v>
      </c>
      <c r="N80" s="8"/>
    </row>
    <row r="81" s="4" customFormat="1" customHeight="1" spans="1:14">
      <c r="A81" s="17" t="s">
        <v>324</v>
      </c>
      <c r="B81" s="17" t="s">
        <v>26</v>
      </c>
      <c r="C81" s="17" t="s">
        <v>325</v>
      </c>
      <c r="D81" s="19" t="s">
        <v>326</v>
      </c>
      <c r="E81" s="17">
        <v>38.87</v>
      </c>
      <c r="F81" s="17">
        <v>42</v>
      </c>
      <c r="G81" s="20">
        <f t="shared" si="1"/>
        <v>1632.54</v>
      </c>
      <c r="H81" s="20"/>
      <c r="I81" s="20"/>
      <c r="J81" s="32"/>
      <c r="K81" s="17"/>
      <c r="L81" s="33"/>
      <c r="M81" s="17">
        <v>18810919917</v>
      </c>
      <c r="N81" s="8"/>
    </row>
    <row r="82" s="4" customFormat="1" customHeight="1" spans="1:14">
      <c r="A82" s="17" t="s">
        <v>327</v>
      </c>
      <c r="B82" s="17" t="s">
        <v>26</v>
      </c>
      <c r="C82" s="17" t="s">
        <v>328</v>
      </c>
      <c r="D82" s="19" t="s">
        <v>329</v>
      </c>
      <c r="E82" s="17">
        <v>78.02</v>
      </c>
      <c r="F82" s="17">
        <v>42</v>
      </c>
      <c r="G82" s="20">
        <f t="shared" si="1"/>
        <v>3276.84</v>
      </c>
      <c r="H82" s="20"/>
      <c r="I82" s="17"/>
      <c r="J82" s="32"/>
      <c r="K82" s="17"/>
      <c r="L82" s="33"/>
      <c r="M82" s="17">
        <v>18611859459</v>
      </c>
      <c r="N82" s="8"/>
    </row>
    <row r="83" s="4" customFormat="1" customHeight="1" spans="1:14">
      <c r="A83" s="17" t="s">
        <v>330</v>
      </c>
      <c r="B83" s="17" t="s">
        <v>26</v>
      </c>
      <c r="C83" s="17" t="s">
        <v>331</v>
      </c>
      <c r="D83" s="19" t="s">
        <v>329</v>
      </c>
      <c r="E83" s="17">
        <v>54.58</v>
      </c>
      <c r="F83" s="17">
        <v>42</v>
      </c>
      <c r="G83" s="20">
        <f t="shared" si="1"/>
        <v>2292.36</v>
      </c>
      <c r="H83" s="20"/>
      <c r="I83" s="17"/>
      <c r="J83" s="32"/>
      <c r="K83" s="17"/>
      <c r="L83" s="33"/>
      <c r="M83" s="17">
        <v>18611859459</v>
      </c>
      <c r="N83" s="8"/>
    </row>
    <row r="84" s="4" customFormat="1" ht="22" customHeight="1" spans="1:15">
      <c r="A84" s="17" t="s">
        <v>332</v>
      </c>
      <c r="B84" s="21">
        <v>2630.46</v>
      </c>
      <c r="C84" s="17" t="s">
        <v>333</v>
      </c>
      <c r="D84" s="19" t="s">
        <v>334</v>
      </c>
      <c r="E84" s="17">
        <v>62.63</v>
      </c>
      <c r="F84" s="17">
        <v>42</v>
      </c>
      <c r="G84" s="20">
        <f t="shared" si="1"/>
        <v>2630.46</v>
      </c>
      <c r="H84" s="20"/>
      <c r="I84" s="42"/>
      <c r="J84" s="32"/>
      <c r="K84" s="17"/>
      <c r="L84" s="30"/>
      <c r="M84" s="17" t="s">
        <v>336</v>
      </c>
      <c r="N84" s="34" t="s">
        <v>110</v>
      </c>
      <c r="O84" s="7"/>
    </row>
    <row r="85" s="4" customFormat="1" ht="26" customHeight="1" spans="1:15">
      <c r="A85" s="17" t="s">
        <v>337</v>
      </c>
      <c r="B85" s="21"/>
      <c r="C85" s="17" t="s">
        <v>338</v>
      </c>
      <c r="D85" s="19" t="s">
        <v>339</v>
      </c>
      <c r="E85" s="17" t="s">
        <v>340</v>
      </c>
      <c r="F85" s="17" t="s">
        <v>179</v>
      </c>
      <c r="G85" s="20">
        <f t="shared" si="1"/>
        <v>1632.54</v>
      </c>
      <c r="H85" s="20"/>
      <c r="I85" s="42"/>
      <c r="J85" s="32"/>
      <c r="K85" s="17"/>
      <c r="L85" s="30"/>
      <c r="M85" s="17" t="s">
        <v>342</v>
      </c>
      <c r="N85" s="34" t="s">
        <v>343</v>
      </c>
      <c r="O85" s="7"/>
    </row>
    <row r="86" s="4" customFormat="1" ht="24" customHeight="1" spans="1:15">
      <c r="A86" s="17" t="s">
        <v>344</v>
      </c>
      <c r="B86" s="21">
        <v>1705.2</v>
      </c>
      <c r="C86" s="17" t="s">
        <v>345</v>
      </c>
      <c r="D86" s="19" t="s">
        <v>346</v>
      </c>
      <c r="E86" s="17" t="s">
        <v>347</v>
      </c>
      <c r="F86" s="17" t="s">
        <v>179</v>
      </c>
      <c r="G86" s="20">
        <f t="shared" si="1"/>
        <v>1705.2</v>
      </c>
      <c r="H86" s="20"/>
      <c r="I86" s="42"/>
      <c r="J86" s="32"/>
      <c r="K86" s="17"/>
      <c r="L86" s="30"/>
      <c r="M86" s="17" t="s">
        <v>348</v>
      </c>
      <c r="N86" s="34" t="s">
        <v>349</v>
      </c>
      <c r="O86" s="7"/>
    </row>
    <row r="87" s="4" customFormat="1" customHeight="1" spans="1:14">
      <c r="A87" s="17" t="s">
        <v>350</v>
      </c>
      <c r="B87" s="17" t="s">
        <v>26</v>
      </c>
      <c r="C87" s="17" t="s">
        <v>351</v>
      </c>
      <c r="D87" s="19" t="s">
        <v>352</v>
      </c>
      <c r="E87" s="17">
        <v>44.46</v>
      </c>
      <c r="F87" s="17">
        <v>42</v>
      </c>
      <c r="G87" s="20">
        <f t="shared" si="1"/>
        <v>1867.32</v>
      </c>
      <c r="H87" s="20"/>
      <c r="I87" s="20"/>
      <c r="J87" s="32"/>
      <c r="K87" s="17"/>
      <c r="L87" s="33"/>
      <c r="M87" s="17">
        <v>13693366486</v>
      </c>
      <c r="N87" s="8"/>
    </row>
    <row r="88" s="4" customFormat="1" customHeight="1" spans="1:15">
      <c r="A88" s="17" t="s">
        <v>353</v>
      </c>
      <c r="B88" s="21"/>
      <c r="C88" s="17" t="s">
        <v>354</v>
      </c>
      <c r="D88" s="19" t="s">
        <v>355</v>
      </c>
      <c r="E88" s="17">
        <v>38.83</v>
      </c>
      <c r="F88" s="17">
        <v>42</v>
      </c>
      <c r="G88" s="20">
        <f t="shared" si="1"/>
        <v>1630.86</v>
      </c>
      <c r="H88" s="20"/>
      <c r="I88" s="20"/>
      <c r="J88" s="32"/>
      <c r="K88" s="17"/>
      <c r="L88" s="33"/>
      <c r="M88" s="17">
        <v>13601373955</v>
      </c>
      <c r="N88" s="38" t="s">
        <v>356</v>
      </c>
      <c r="O88" s="7" t="s">
        <v>110</v>
      </c>
    </row>
    <row r="89" s="4" customFormat="1" customHeight="1" spans="1:14">
      <c r="A89" s="17" t="s">
        <v>357</v>
      </c>
      <c r="B89" s="17" t="s">
        <v>26</v>
      </c>
      <c r="C89" s="17" t="s">
        <v>358</v>
      </c>
      <c r="D89" s="19" t="s">
        <v>359</v>
      </c>
      <c r="E89" s="17">
        <v>63.37</v>
      </c>
      <c r="F89" s="17">
        <v>42</v>
      </c>
      <c r="G89" s="20">
        <f t="shared" si="1"/>
        <v>2661.54</v>
      </c>
      <c r="H89" s="20"/>
      <c r="I89" s="20"/>
      <c r="J89" s="32"/>
      <c r="K89" s="17"/>
      <c r="L89" s="33"/>
      <c r="M89" s="17">
        <v>18303010887</v>
      </c>
      <c r="N89" s="8"/>
    </row>
    <row r="90" s="4" customFormat="1" ht="23" customHeight="1" spans="1:15">
      <c r="A90" s="17" t="s">
        <v>360</v>
      </c>
      <c r="B90" s="18">
        <v>2145.36</v>
      </c>
      <c r="C90" s="17" t="s">
        <v>361</v>
      </c>
      <c r="D90" s="19" t="s">
        <v>362</v>
      </c>
      <c r="E90" s="17">
        <v>51.08</v>
      </c>
      <c r="F90" s="17">
        <v>42</v>
      </c>
      <c r="G90" s="20">
        <f t="shared" si="1"/>
        <v>2145.36</v>
      </c>
      <c r="H90" s="20"/>
      <c r="I90" s="20"/>
      <c r="J90" s="32"/>
      <c r="K90" s="17"/>
      <c r="L90" s="33"/>
      <c r="M90" s="17">
        <v>15311471758</v>
      </c>
      <c r="N90" s="31" t="s">
        <v>363</v>
      </c>
      <c r="O90" s="7" t="s">
        <v>110</v>
      </c>
    </row>
    <row r="91" s="4" customFormat="1" customHeight="1" spans="1:14">
      <c r="A91" s="17" t="s">
        <v>364</v>
      </c>
      <c r="B91" s="17" t="s">
        <v>39</v>
      </c>
      <c r="C91" s="17" t="s">
        <v>365</v>
      </c>
      <c r="D91" s="15" t="s">
        <v>33</v>
      </c>
      <c r="E91" s="17">
        <v>64</v>
      </c>
      <c r="F91" s="17">
        <v>42</v>
      </c>
      <c r="G91" s="20">
        <f t="shared" si="1"/>
        <v>2688</v>
      </c>
      <c r="H91" s="20"/>
      <c r="I91" s="20"/>
      <c r="J91" s="32"/>
      <c r="K91" s="17"/>
      <c r="L91" s="33"/>
      <c r="M91" s="17"/>
      <c r="N91" s="8"/>
    </row>
    <row r="92" s="4" customFormat="1" customHeight="1" spans="1:14">
      <c r="A92" s="17" t="s">
        <v>366</v>
      </c>
      <c r="B92" s="17"/>
      <c r="C92" s="17" t="s">
        <v>367</v>
      </c>
      <c r="D92" s="19" t="s">
        <v>368</v>
      </c>
      <c r="E92" s="17">
        <v>61.23</v>
      </c>
      <c r="F92" s="17">
        <v>42</v>
      </c>
      <c r="G92" s="20">
        <f t="shared" si="1"/>
        <v>2571.66</v>
      </c>
      <c r="H92" s="20"/>
      <c r="I92" s="20"/>
      <c r="J92" s="32"/>
      <c r="K92" s="17"/>
      <c r="L92" s="33"/>
      <c r="M92" s="17">
        <v>13520989462</v>
      </c>
      <c r="N92" s="8"/>
    </row>
    <row r="93" s="4" customFormat="1" ht="30" customHeight="1" spans="1:14">
      <c r="A93" s="17" t="s">
        <v>369</v>
      </c>
      <c r="B93" s="17"/>
      <c r="C93" s="17" t="s">
        <v>370</v>
      </c>
      <c r="D93" s="19" t="s">
        <v>371</v>
      </c>
      <c r="E93" s="17">
        <v>47.38</v>
      </c>
      <c r="F93" s="17">
        <v>42</v>
      </c>
      <c r="G93" s="20">
        <f t="shared" si="1"/>
        <v>1989.96</v>
      </c>
      <c r="H93" s="20"/>
      <c r="I93" s="20"/>
      <c r="J93" s="32"/>
      <c r="K93" s="17"/>
      <c r="L93" s="33"/>
      <c r="M93" s="17">
        <v>18600468729</v>
      </c>
      <c r="N93" s="38"/>
    </row>
    <row r="94" s="4" customFormat="1" ht="21" customHeight="1" spans="1:15">
      <c r="A94" s="17" t="s">
        <v>372</v>
      </c>
      <c r="B94" s="18">
        <v>2007.6</v>
      </c>
      <c r="C94" s="17" t="s">
        <v>373</v>
      </c>
      <c r="D94" s="19" t="s">
        <v>374</v>
      </c>
      <c r="E94" s="17">
        <v>47.8</v>
      </c>
      <c r="F94" s="17">
        <v>42</v>
      </c>
      <c r="G94" s="20">
        <f t="shared" si="1"/>
        <v>2007.6</v>
      </c>
      <c r="H94" s="20"/>
      <c r="I94" s="20"/>
      <c r="J94" s="32"/>
      <c r="K94" s="17"/>
      <c r="L94" s="33"/>
      <c r="M94" s="17">
        <v>18601901330</v>
      </c>
      <c r="N94" s="31" t="s">
        <v>363</v>
      </c>
      <c r="O94" s="7" t="s">
        <v>110</v>
      </c>
    </row>
    <row r="95" s="4" customFormat="1" customHeight="1" spans="1:14">
      <c r="A95" s="17" t="s">
        <v>375</v>
      </c>
      <c r="B95" s="17" t="s">
        <v>26</v>
      </c>
      <c r="C95" s="17" t="s">
        <v>376</v>
      </c>
      <c r="D95" s="19" t="s">
        <v>377</v>
      </c>
      <c r="E95" s="17">
        <v>61.84</v>
      </c>
      <c r="F95" s="17">
        <v>42</v>
      </c>
      <c r="G95" s="20">
        <f t="shared" si="1"/>
        <v>2597.28</v>
      </c>
      <c r="H95" s="20"/>
      <c r="I95" s="20"/>
      <c r="J95" s="32"/>
      <c r="K95" s="17"/>
      <c r="L95" s="33"/>
      <c r="M95" s="17">
        <v>17611715922</v>
      </c>
      <c r="N95" s="8"/>
    </row>
    <row r="96" s="4" customFormat="1" ht="25" customHeight="1" spans="1:15">
      <c r="A96" s="17" t="s">
        <v>378</v>
      </c>
      <c r="B96" s="21"/>
      <c r="C96" s="17" t="s">
        <v>379</v>
      </c>
      <c r="D96" s="19" t="s">
        <v>380</v>
      </c>
      <c r="E96" s="17">
        <v>64.46</v>
      </c>
      <c r="F96" s="17">
        <v>42</v>
      </c>
      <c r="G96" s="20">
        <f t="shared" si="1"/>
        <v>2707.32</v>
      </c>
      <c r="H96" s="20"/>
      <c r="I96" s="43"/>
      <c r="J96" s="32"/>
      <c r="K96" s="17"/>
      <c r="L96" s="30"/>
      <c r="M96" s="17">
        <v>18612853156</v>
      </c>
      <c r="N96" s="31" t="s">
        <v>363</v>
      </c>
      <c r="O96" s="7" t="s">
        <v>110</v>
      </c>
    </row>
    <row r="97" s="5" customFormat="1" customHeight="1" spans="1:15">
      <c r="A97" s="17" t="s">
        <v>381</v>
      </c>
      <c r="B97" s="17"/>
      <c r="C97" s="17" t="s">
        <v>382</v>
      </c>
      <c r="D97" s="19" t="s">
        <v>383</v>
      </c>
      <c r="E97" s="17" t="s">
        <v>384</v>
      </c>
      <c r="F97" s="17">
        <v>42</v>
      </c>
      <c r="G97" s="20">
        <f t="shared" si="1"/>
        <v>2160.9</v>
      </c>
      <c r="H97" s="20"/>
      <c r="I97" s="20"/>
      <c r="J97" s="32"/>
      <c r="K97" s="17"/>
      <c r="L97" s="33"/>
      <c r="M97" s="21">
        <v>13261125550</v>
      </c>
      <c r="N97" s="38" t="s">
        <v>385</v>
      </c>
      <c r="O97" s="4"/>
    </row>
    <row r="98" s="4" customFormat="1" customHeight="1" spans="1:14">
      <c r="A98" s="17" t="s">
        <v>386</v>
      </c>
      <c r="B98" s="17" t="s">
        <v>26</v>
      </c>
      <c r="C98" s="17" t="s">
        <v>387</v>
      </c>
      <c r="D98" s="17" t="s">
        <v>388</v>
      </c>
      <c r="E98" s="17">
        <v>63.83</v>
      </c>
      <c r="F98" s="17">
        <v>42</v>
      </c>
      <c r="G98" s="20">
        <f t="shared" si="1"/>
        <v>2680.86</v>
      </c>
      <c r="H98" s="20"/>
      <c r="I98" s="20"/>
      <c r="J98" s="32"/>
      <c r="K98" s="19"/>
      <c r="L98" s="33"/>
      <c r="M98" s="17">
        <v>15652694117</v>
      </c>
      <c r="N98" s="8"/>
    </row>
    <row r="99" s="4" customFormat="1" customHeight="1" spans="1:14">
      <c r="A99" s="17" t="s">
        <v>389</v>
      </c>
      <c r="B99" s="17" t="s">
        <v>26</v>
      </c>
      <c r="C99" s="17" t="s">
        <v>390</v>
      </c>
      <c r="D99" s="19" t="s">
        <v>391</v>
      </c>
      <c r="E99" s="17">
        <v>39.24</v>
      </c>
      <c r="F99" s="17">
        <v>42</v>
      </c>
      <c r="G99" s="20">
        <f t="shared" si="1"/>
        <v>1648.08</v>
      </c>
      <c r="H99" s="20"/>
      <c r="I99" s="21"/>
      <c r="J99" s="32"/>
      <c r="K99" s="17"/>
      <c r="L99" s="30"/>
      <c r="M99" s="17">
        <v>13811008273</v>
      </c>
      <c r="N99" s="8"/>
    </row>
    <row r="100" s="4" customFormat="1" customHeight="1" spans="1:15">
      <c r="A100" s="17" t="s">
        <v>392</v>
      </c>
      <c r="B100" s="21"/>
      <c r="C100" s="17" t="s">
        <v>393</v>
      </c>
      <c r="D100" s="19" t="s">
        <v>394</v>
      </c>
      <c r="E100" s="17">
        <v>44.86</v>
      </c>
      <c r="F100" s="17">
        <v>42</v>
      </c>
      <c r="G100" s="20">
        <f t="shared" si="1"/>
        <v>1884.12</v>
      </c>
      <c r="H100" s="20"/>
      <c r="I100" s="21"/>
      <c r="J100" s="32"/>
      <c r="K100" s="17"/>
      <c r="L100" s="30"/>
      <c r="M100" s="17">
        <v>18601326613</v>
      </c>
      <c r="N100" s="34" t="s">
        <v>396</v>
      </c>
      <c r="O100" s="7"/>
    </row>
    <row r="101" s="4" customFormat="1" ht="20" customHeight="1" spans="1:15">
      <c r="A101" s="17" t="s">
        <v>397</v>
      </c>
      <c r="B101" s="18" t="s">
        <v>26</v>
      </c>
      <c r="C101" s="17" t="s">
        <v>398</v>
      </c>
      <c r="D101" s="19" t="s">
        <v>399</v>
      </c>
      <c r="E101" s="17">
        <v>47.35</v>
      </c>
      <c r="F101" s="17">
        <v>42</v>
      </c>
      <c r="G101" s="20">
        <f t="shared" si="1"/>
        <v>1988.7</v>
      </c>
      <c r="H101" s="20"/>
      <c r="I101" s="20"/>
      <c r="J101" s="32"/>
      <c r="K101" s="17"/>
      <c r="L101" s="33"/>
      <c r="M101" s="17">
        <v>18911301280</v>
      </c>
      <c r="N101" s="38" t="s">
        <v>400</v>
      </c>
      <c r="O101" s="7" t="s">
        <v>110</v>
      </c>
    </row>
    <row r="102" s="4" customFormat="1" ht="33" customHeight="1" spans="1:15">
      <c r="A102" s="17" t="s">
        <v>401</v>
      </c>
      <c r="B102" s="21"/>
      <c r="C102" s="17" t="s">
        <v>402</v>
      </c>
      <c r="D102" s="19" t="s">
        <v>403</v>
      </c>
      <c r="E102" s="17">
        <v>61.26</v>
      </c>
      <c r="F102" s="17">
        <v>42</v>
      </c>
      <c r="G102" s="20">
        <f t="shared" si="1"/>
        <v>2572.92</v>
      </c>
      <c r="H102" s="20"/>
      <c r="I102" s="20"/>
      <c r="J102" s="32"/>
      <c r="K102" s="17"/>
      <c r="L102" s="33"/>
      <c r="M102" s="17" t="s">
        <v>404</v>
      </c>
      <c r="N102" s="34" t="s">
        <v>405</v>
      </c>
      <c r="O102" s="7"/>
    </row>
    <row r="103" s="4" customFormat="1" ht="28" customHeight="1" spans="1:14">
      <c r="A103" s="17" t="s">
        <v>406</v>
      </c>
      <c r="B103" s="17" t="s">
        <v>26</v>
      </c>
      <c r="C103" s="17" t="s">
        <v>407</v>
      </c>
      <c r="D103" s="19" t="s">
        <v>408</v>
      </c>
      <c r="E103" s="17">
        <v>63.86</v>
      </c>
      <c r="F103" s="17">
        <v>42</v>
      </c>
      <c r="G103" s="20">
        <f t="shared" si="1"/>
        <v>2682.12</v>
      </c>
      <c r="H103" s="20"/>
      <c r="I103" s="20"/>
      <c r="J103" s="32"/>
      <c r="K103" s="17"/>
      <c r="L103" s="33"/>
      <c r="M103" s="17">
        <v>15201227991</v>
      </c>
      <c r="N103" s="8"/>
    </row>
    <row r="104" s="4" customFormat="1" ht="22" customHeight="1" spans="1:15">
      <c r="A104" s="17" t="s">
        <v>409</v>
      </c>
      <c r="B104" s="21"/>
      <c r="C104" s="17" t="s">
        <v>410</v>
      </c>
      <c r="D104" s="19" t="s">
        <v>411</v>
      </c>
      <c r="E104" s="17">
        <v>50.97</v>
      </c>
      <c r="F104" s="17">
        <v>42</v>
      </c>
      <c r="G104" s="20">
        <f t="shared" si="1"/>
        <v>2140.74</v>
      </c>
      <c r="H104" s="20"/>
      <c r="I104" s="20"/>
      <c r="J104" s="32"/>
      <c r="K104" s="17"/>
      <c r="L104" s="33"/>
      <c r="M104" s="17" t="s">
        <v>412</v>
      </c>
      <c r="N104" s="31" t="s">
        <v>413</v>
      </c>
      <c r="O104" s="7"/>
    </row>
    <row r="105" s="4" customFormat="1" ht="28" customHeight="1" spans="1:15">
      <c r="A105" s="17" t="s">
        <v>414</v>
      </c>
      <c r="B105" s="21"/>
      <c r="C105" s="17" t="s">
        <v>415</v>
      </c>
      <c r="D105" s="19" t="s">
        <v>416</v>
      </c>
      <c r="E105" s="17">
        <v>63.23</v>
      </c>
      <c r="F105" s="17">
        <v>42</v>
      </c>
      <c r="G105" s="20">
        <f t="shared" si="1"/>
        <v>2655.66</v>
      </c>
      <c r="H105" s="20"/>
      <c r="I105" s="36"/>
      <c r="J105" s="32"/>
      <c r="K105" s="37"/>
      <c r="L105" s="33"/>
      <c r="M105" s="17">
        <v>18800109121</v>
      </c>
      <c r="N105" s="31" t="s">
        <v>418</v>
      </c>
      <c r="O105" s="7" t="s">
        <v>110</v>
      </c>
    </row>
    <row r="106" s="4" customFormat="1" ht="21" customHeight="1" spans="1:14">
      <c r="A106" s="17" t="s">
        <v>419</v>
      </c>
      <c r="B106" s="17" t="s">
        <v>26</v>
      </c>
      <c r="C106" s="17" t="s">
        <v>420</v>
      </c>
      <c r="D106" s="19" t="s">
        <v>421</v>
      </c>
      <c r="E106" s="17">
        <v>38.87</v>
      </c>
      <c r="F106" s="17">
        <v>42</v>
      </c>
      <c r="G106" s="20">
        <f t="shared" si="1"/>
        <v>1632.54</v>
      </c>
      <c r="H106" s="20"/>
      <c r="I106" s="21"/>
      <c r="J106" s="32"/>
      <c r="K106" s="17"/>
      <c r="L106" s="33"/>
      <c r="M106" s="17">
        <v>13911073207</v>
      </c>
      <c r="N106" s="8"/>
    </row>
    <row r="107" s="4" customFormat="1" ht="27" customHeight="1" spans="1:14">
      <c r="A107" s="17" t="s">
        <v>422</v>
      </c>
      <c r="B107" s="17" t="s">
        <v>26</v>
      </c>
      <c r="C107" s="17" t="s">
        <v>423</v>
      </c>
      <c r="D107" s="19" t="s">
        <v>421</v>
      </c>
      <c r="E107" s="17">
        <v>39.87</v>
      </c>
      <c r="F107" s="17">
        <v>43</v>
      </c>
      <c r="G107" s="20">
        <f t="shared" si="1"/>
        <v>1714.41</v>
      </c>
      <c r="H107" s="20"/>
      <c r="I107" s="21"/>
      <c r="J107" s="32"/>
      <c r="K107" s="17"/>
      <c r="L107" s="33"/>
      <c r="M107" s="17">
        <v>13911073208</v>
      </c>
      <c r="N107" s="8"/>
    </row>
    <row r="108" s="4" customFormat="1" customHeight="1" spans="1:14">
      <c r="A108" s="17" t="s">
        <v>424</v>
      </c>
      <c r="B108" s="17"/>
      <c r="C108" s="17" t="s">
        <v>425</v>
      </c>
      <c r="D108" s="19" t="s">
        <v>426</v>
      </c>
      <c r="E108" s="17">
        <v>40.63</v>
      </c>
      <c r="F108" s="17">
        <v>42</v>
      </c>
      <c r="G108" s="20">
        <f t="shared" si="1"/>
        <v>1706.46</v>
      </c>
      <c r="H108" s="20"/>
      <c r="I108" s="18"/>
      <c r="J108" s="32"/>
      <c r="K108" s="17"/>
      <c r="L108" s="33"/>
      <c r="M108" s="17">
        <v>13717675072</v>
      </c>
      <c r="N108" s="31" t="s">
        <v>133</v>
      </c>
    </row>
    <row r="109" s="4" customFormat="1" ht="30" customHeight="1" spans="1:15">
      <c r="A109" s="17" t="s">
        <v>427</v>
      </c>
      <c r="B109" s="18">
        <v>1633.8</v>
      </c>
      <c r="C109" s="17" t="s">
        <v>428</v>
      </c>
      <c r="D109" s="19" t="s">
        <v>429</v>
      </c>
      <c r="E109" s="17">
        <v>38.9</v>
      </c>
      <c r="F109" s="17">
        <v>42</v>
      </c>
      <c r="G109" s="20">
        <f t="shared" si="1"/>
        <v>1633.8</v>
      </c>
      <c r="H109" s="20"/>
      <c r="I109" s="20"/>
      <c r="J109" s="32"/>
      <c r="K109" s="17"/>
      <c r="L109" s="33"/>
      <c r="M109" s="17">
        <v>13911597950</v>
      </c>
      <c r="N109" s="31" t="s">
        <v>430</v>
      </c>
      <c r="O109" s="7"/>
    </row>
    <row r="110" s="4" customFormat="1" customHeight="1" spans="1:14">
      <c r="A110" s="17" t="s">
        <v>431</v>
      </c>
      <c r="B110" s="17" t="s">
        <v>26</v>
      </c>
      <c r="C110" s="17" t="s">
        <v>432</v>
      </c>
      <c r="D110" s="19" t="s">
        <v>433</v>
      </c>
      <c r="E110" s="17">
        <v>57.94</v>
      </c>
      <c r="F110" s="17">
        <v>42</v>
      </c>
      <c r="G110" s="20">
        <f t="shared" si="1"/>
        <v>2433.48</v>
      </c>
      <c r="H110" s="20"/>
      <c r="I110" s="20"/>
      <c r="J110" s="32"/>
      <c r="K110" s="17"/>
      <c r="L110" s="33"/>
      <c r="M110" s="17">
        <v>18601211800</v>
      </c>
      <c r="N110" s="8"/>
    </row>
    <row r="111" s="5" customFormat="1" customHeight="1" spans="1:15">
      <c r="A111" s="17" t="s">
        <v>434</v>
      </c>
      <c r="B111" s="17" t="s">
        <v>39</v>
      </c>
      <c r="C111" s="17" t="s">
        <v>435</v>
      </c>
      <c r="D111" s="15" t="s">
        <v>33</v>
      </c>
      <c r="E111" s="17">
        <v>53.15</v>
      </c>
      <c r="F111" s="17">
        <v>42</v>
      </c>
      <c r="G111" s="20">
        <f t="shared" si="1"/>
        <v>2232.3</v>
      </c>
      <c r="H111" s="20"/>
      <c r="I111" s="20"/>
      <c r="J111" s="32"/>
      <c r="K111" s="17"/>
      <c r="L111" s="33"/>
      <c r="M111" s="17"/>
      <c r="N111" s="44"/>
      <c r="O111" s="4"/>
    </row>
    <row r="112" s="3" customFormat="1" customHeight="1" spans="1:14">
      <c r="A112" s="17" t="s">
        <v>436</v>
      </c>
      <c r="B112" s="14" t="s">
        <v>17</v>
      </c>
      <c r="C112" s="14" t="s">
        <v>437</v>
      </c>
      <c r="D112" s="15" t="s">
        <v>33</v>
      </c>
      <c r="E112" s="14">
        <v>77.94</v>
      </c>
      <c r="F112" s="14"/>
      <c r="G112" s="20">
        <f t="shared" si="1"/>
        <v>0</v>
      </c>
      <c r="H112" s="16"/>
      <c r="I112" s="16"/>
      <c r="J112" s="32"/>
      <c r="K112" s="14"/>
      <c r="L112" s="27"/>
      <c r="M112" s="14"/>
      <c r="N112" s="28"/>
    </row>
    <row r="113" s="4" customFormat="1" customHeight="1" spans="1:14">
      <c r="A113" s="17" t="s">
        <v>438</v>
      </c>
      <c r="B113" s="21" t="s">
        <v>26</v>
      </c>
      <c r="C113" s="17" t="s">
        <v>439</v>
      </c>
      <c r="D113" s="19" t="s">
        <v>440</v>
      </c>
      <c r="E113" s="17">
        <v>48.87</v>
      </c>
      <c r="F113" s="17">
        <v>42</v>
      </c>
      <c r="G113" s="20">
        <f t="shared" si="1"/>
        <v>2052.54</v>
      </c>
      <c r="H113" s="20"/>
      <c r="I113" s="18"/>
      <c r="J113" s="32"/>
      <c r="K113" s="17"/>
      <c r="L113" s="33"/>
      <c r="M113" s="17">
        <v>13811339594</v>
      </c>
      <c r="N113" s="8"/>
    </row>
    <row r="114" s="4" customFormat="1" customHeight="1" spans="1:14">
      <c r="A114" s="17" t="s">
        <v>441</v>
      </c>
      <c r="B114" s="17" t="s">
        <v>26</v>
      </c>
      <c r="C114" s="17" t="s">
        <v>442</v>
      </c>
      <c r="D114" s="19" t="s">
        <v>443</v>
      </c>
      <c r="E114" s="17">
        <v>43.61</v>
      </c>
      <c r="F114" s="17">
        <v>42</v>
      </c>
      <c r="G114" s="20">
        <f t="shared" si="1"/>
        <v>1831.62</v>
      </c>
      <c r="H114" s="20"/>
      <c r="I114" s="20"/>
      <c r="J114" s="32"/>
      <c r="K114" s="17"/>
      <c r="L114" s="33"/>
      <c r="M114" s="17">
        <v>15175317033</v>
      </c>
      <c r="N114" s="8"/>
    </row>
    <row r="115" s="4" customFormat="1" customHeight="1" spans="1:14">
      <c r="A115" s="17" t="s">
        <v>444</v>
      </c>
      <c r="B115" s="17" t="s">
        <v>26</v>
      </c>
      <c r="C115" s="17" t="s">
        <v>445</v>
      </c>
      <c r="D115" s="19" t="s">
        <v>446</v>
      </c>
      <c r="E115" s="17">
        <v>44</v>
      </c>
      <c r="F115" s="17">
        <v>42</v>
      </c>
      <c r="G115" s="20">
        <f t="shared" si="1"/>
        <v>1848</v>
      </c>
      <c r="H115" s="20"/>
      <c r="I115" s="36"/>
      <c r="J115" s="32"/>
      <c r="K115" s="37"/>
      <c r="L115" s="30"/>
      <c r="M115" s="17">
        <v>18513782221</v>
      </c>
      <c r="N115" s="8"/>
    </row>
    <row r="116" s="4" customFormat="1" customHeight="1" spans="1:14">
      <c r="A116" s="17" t="s">
        <v>447</v>
      </c>
      <c r="B116" s="17" t="s">
        <v>26</v>
      </c>
      <c r="C116" s="17" t="s">
        <v>448</v>
      </c>
      <c r="D116" s="19" t="s">
        <v>449</v>
      </c>
      <c r="E116" s="17">
        <v>49.31</v>
      </c>
      <c r="F116" s="17">
        <v>42</v>
      </c>
      <c r="G116" s="20">
        <f t="shared" si="1"/>
        <v>2071.02</v>
      </c>
      <c r="H116" s="20"/>
      <c r="I116" s="36"/>
      <c r="J116" s="32"/>
      <c r="K116" s="37"/>
      <c r="L116" s="30"/>
      <c r="M116" s="17">
        <v>13552829916</v>
      </c>
      <c r="N116" s="8"/>
    </row>
    <row r="117" s="4" customFormat="1" ht="21" customHeight="1" spans="1:15">
      <c r="A117" s="17" t="s">
        <v>450</v>
      </c>
      <c r="B117" s="18">
        <v>3302.88</v>
      </c>
      <c r="C117" s="17" t="s">
        <v>451</v>
      </c>
      <c r="D117" s="19" t="s">
        <v>452</v>
      </c>
      <c r="E117" s="17">
        <v>78.64</v>
      </c>
      <c r="F117" s="17">
        <v>42</v>
      </c>
      <c r="G117" s="20">
        <f t="shared" si="1"/>
        <v>3302.88</v>
      </c>
      <c r="H117" s="20"/>
      <c r="I117" s="20"/>
      <c r="J117" s="32"/>
      <c r="K117" s="17"/>
      <c r="L117" s="33"/>
      <c r="M117" s="17">
        <v>13683353054</v>
      </c>
      <c r="N117" s="38" t="s">
        <v>363</v>
      </c>
      <c r="O117" s="7" t="s">
        <v>110</v>
      </c>
    </row>
    <row r="118" s="4" customFormat="1" ht="20" customHeight="1" spans="1:15">
      <c r="A118" s="17" t="s">
        <v>453</v>
      </c>
      <c r="B118" s="18">
        <v>2252.04</v>
      </c>
      <c r="C118" s="17" t="s">
        <v>454</v>
      </c>
      <c r="D118" s="19" t="s">
        <v>455</v>
      </c>
      <c r="E118" s="17">
        <v>53.62</v>
      </c>
      <c r="F118" s="17">
        <v>42</v>
      </c>
      <c r="G118" s="20">
        <f t="shared" si="1"/>
        <v>2252.04</v>
      </c>
      <c r="H118" s="20"/>
      <c r="I118" s="20"/>
      <c r="J118" s="32"/>
      <c r="K118" s="17"/>
      <c r="L118" s="33"/>
      <c r="M118" s="17">
        <v>13439611278</v>
      </c>
      <c r="N118" s="34" t="s">
        <v>456</v>
      </c>
      <c r="O118" s="7" t="s">
        <v>110</v>
      </c>
    </row>
    <row r="119" s="4" customFormat="1" customHeight="1" spans="1:14">
      <c r="A119" s="17" t="s">
        <v>457</v>
      </c>
      <c r="B119" s="17"/>
      <c r="C119" s="17" t="s">
        <v>458</v>
      </c>
      <c r="D119" s="19" t="s">
        <v>459</v>
      </c>
      <c r="E119" s="17">
        <v>58.45</v>
      </c>
      <c r="F119" s="17">
        <v>42</v>
      </c>
      <c r="G119" s="20">
        <f t="shared" si="1"/>
        <v>2454.9</v>
      </c>
      <c r="H119" s="20"/>
      <c r="I119" s="20"/>
      <c r="J119" s="32"/>
      <c r="K119" s="17"/>
      <c r="L119" s="33"/>
      <c r="M119" s="17">
        <v>15810451205</v>
      </c>
      <c r="N119" s="8"/>
    </row>
    <row r="120" s="4" customFormat="1" ht="24" customHeight="1" spans="1:15">
      <c r="A120" s="17" t="s">
        <v>460</v>
      </c>
      <c r="B120" s="18">
        <v>1648.08</v>
      </c>
      <c r="C120" s="17" t="s">
        <v>461</v>
      </c>
      <c r="D120" s="19" t="s">
        <v>462</v>
      </c>
      <c r="E120" s="17">
        <v>39.24</v>
      </c>
      <c r="F120" s="17">
        <v>42</v>
      </c>
      <c r="G120" s="20">
        <f t="shared" si="1"/>
        <v>1648.08</v>
      </c>
      <c r="H120" s="20"/>
      <c r="I120" s="20"/>
      <c r="J120" s="32"/>
      <c r="K120" s="17"/>
      <c r="L120" s="33"/>
      <c r="M120" s="17">
        <v>18611982010</v>
      </c>
      <c r="N120" s="38" t="s">
        <v>463</v>
      </c>
      <c r="O120" s="7" t="s">
        <v>110</v>
      </c>
    </row>
    <row r="121" s="4" customFormat="1" customHeight="1" spans="1:15">
      <c r="A121" s="17" t="s">
        <v>464</v>
      </c>
      <c r="B121" s="18">
        <v>1721.58</v>
      </c>
      <c r="C121" s="17" t="s">
        <v>465</v>
      </c>
      <c r="D121" s="19" t="s">
        <v>466</v>
      </c>
      <c r="E121" s="17">
        <v>40.99</v>
      </c>
      <c r="F121" s="17">
        <v>42</v>
      </c>
      <c r="G121" s="20">
        <f t="shared" si="1"/>
        <v>1721.58</v>
      </c>
      <c r="H121" s="20"/>
      <c r="I121" s="20"/>
      <c r="J121" s="32"/>
      <c r="K121" s="17"/>
      <c r="L121" s="33"/>
      <c r="M121" s="17">
        <v>13311356780</v>
      </c>
      <c r="N121" s="38" t="s">
        <v>467</v>
      </c>
      <c r="O121" s="7" t="s">
        <v>110</v>
      </c>
    </row>
    <row r="122" s="4" customFormat="1" customHeight="1" spans="1:14">
      <c r="A122" s="17" t="s">
        <v>468</v>
      </c>
      <c r="B122" s="17" t="s">
        <v>26</v>
      </c>
      <c r="C122" s="17" t="s">
        <v>469</v>
      </c>
      <c r="D122" s="19" t="s">
        <v>470</v>
      </c>
      <c r="E122" s="17">
        <v>43.59</v>
      </c>
      <c r="F122" s="17">
        <v>42</v>
      </c>
      <c r="G122" s="20">
        <f t="shared" si="1"/>
        <v>1830.78</v>
      </c>
      <c r="H122" s="20"/>
      <c r="I122" s="20"/>
      <c r="J122" s="32"/>
      <c r="K122" s="17"/>
      <c r="L122" s="33"/>
      <c r="M122" s="17">
        <v>18211096198</v>
      </c>
      <c r="N122" s="8"/>
    </row>
    <row r="123" s="4" customFormat="1" customHeight="1" spans="1:14">
      <c r="A123" s="17" t="s">
        <v>471</v>
      </c>
      <c r="B123" s="21"/>
      <c r="C123" s="17" t="s">
        <v>472</v>
      </c>
      <c r="D123" s="19" t="s">
        <v>473</v>
      </c>
      <c r="E123" s="17">
        <v>48.85</v>
      </c>
      <c r="F123" s="17">
        <v>42</v>
      </c>
      <c r="G123" s="20">
        <f t="shared" si="1"/>
        <v>2051.7</v>
      </c>
      <c r="H123" s="20"/>
      <c r="I123" s="18"/>
      <c r="J123" s="32"/>
      <c r="K123" s="17"/>
      <c r="L123" s="33"/>
      <c r="M123" s="17">
        <v>18511092188</v>
      </c>
      <c r="N123" s="31" t="s">
        <v>133</v>
      </c>
    </row>
    <row r="124" s="3" customFormat="1" customHeight="1" spans="1:14">
      <c r="A124" s="17" t="s">
        <v>475</v>
      </c>
      <c r="B124" s="14" t="s">
        <v>17</v>
      </c>
      <c r="C124" s="14" t="s">
        <v>476</v>
      </c>
      <c r="D124" s="15" t="s">
        <v>33</v>
      </c>
      <c r="E124" s="14">
        <v>77.9</v>
      </c>
      <c r="F124" s="14"/>
      <c r="G124" s="20">
        <f t="shared" si="1"/>
        <v>0</v>
      </c>
      <c r="H124" s="16"/>
      <c r="I124" s="16"/>
      <c r="J124" s="32"/>
      <c r="K124" s="14"/>
      <c r="L124" s="27"/>
      <c r="M124" s="14"/>
      <c r="N124" s="28"/>
    </row>
    <row r="125" s="4" customFormat="1" ht="20" customHeight="1" spans="1:15">
      <c r="A125" s="17" t="s">
        <v>477</v>
      </c>
      <c r="B125" s="18">
        <v>2231.04</v>
      </c>
      <c r="C125" s="17" t="s">
        <v>478</v>
      </c>
      <c r="D125" s="19" t="s">
        <v>479</v>
      </c>
      <c r="E125" s="17">
        <v>53.12</v>
      </c>
      <c r="F125" s="17">
        <v>42</v>
      </c>
      <c r="G125" s="20">
        <f t="shared" si="1"/>
        <v>2231.04</v>
      </c>
      <c r="H125" s="20"/>
      <c r="I125" s="20"/>
      <c r="J125" s="32"/>
      <c r="K125" s="17"/>
      <c r="L125" s="33"/>
      <c r="M125" s="17" t="s">
        <v>480</v>
      </c>
      <c r="N125" s="38" t="s">
        <v>481</v>
      </c>
      <c r="O125" s="7"/>
    </row>
    <row r="126" s="4" customFormat="1" customHeight="1" spans="1:14">
      <c r="A126" s="17" t="s">
        <v>482</v>
      </c>
      <c r="B126" s="17" t="s">
        <v>26</v>
      </c>
      <c r="C126" s="17" t="s">
        <v>483</v>
      </c>
      <c r="D126" s="19" t="s">
        <v>484</v>
      </c>
      <c r="E126" s="17">
        <v>57.9</v>
      </c>
      <c r="F126" s="17">
        <v>42</v>
      </c>
      <c r="G126" s="20">
        <f t="shared" si="1"/>
        <v>2431.8</v>
      </c>
      <c r="H126" s="20"/>
      <c r="I126" s="36"/>
      <c r="J126" s="32"/>
      <c r="K126" s="37"/>
      <c r="L126" s="33"/>
      <c r="M126" s="17">
        <v>13124708251</v>
      </c>
      <c r="N126" s="8"/>
    </row>
    <row r="127" s="4" customFormat="1" customHeight="1" spans="1:14">
      <c r="A127" s="17" t="s">
        <v>485</v>
      </c>
      <c r="B127" s="17" t="s">
        <v>26</v>
      </c>
      <c r="C127" s="17" t="s">
        <v>486</v>
      </c>
      <c r="D127" s="19" t="s">
        <v>487</v>
      </c>
      <c r="E127" s="17">
        <v>38.87</v>
      </c>
      <c r="F127" s="17">
        <v>42</v>
      </c>
      <c r="G127" s="20">
        <f t="shared" si="1"/>
        <v>1632.54</v>
      </c>
      <c r="H127" s="20"/>
      <c r="I127" s="20"/>
      <c r="J127" s="32"/>
      <c r="K127" s="17"/>
      <c r="L127" s="33"/>
      <c r="M127" s="17">
        <v>18518239816</v>
      </c>
      <c r="N127" s="8"/>
    </row>
    <row r="128" s="4" customFormat="1" ht="27" customHeight="1" spans="1:15">
      <c r="A128" s="17" t="s">
        <v>488</v>
      </c>
      <c r="B128" s="17"/>
      <c r="C128" s="17" t="s">
        <v>489</v>
      </c>
      <c r="D128" s="19" t="s">
        <v>490</v>
      </c>
      <c r="E128" s="17">
        <v>40.6</v>
      </c>
      <c r="F128" s="17">
        <v>42</v>
      </c>
      <c r="G128" s="20">
        <f t="shared" si="1"/>
        <v>1705.2</v>
      </c>
      <c r="H128" s="20"/>
      <c r="I128" s="20"/>
      <c r="J128" s="32"/>
      <c r="K128" s="17"/>
      <c r="L128" s="33"/>
      <c r="M128" s="17">
        <v>13811950133</v>
      </c>
      <c r="N128" s="31" t="s">
        <v>133</v>
      </c>
      <c r="O128" s="7"/>
    </row>
    <row r="129" s="5" customFormat="1" customHeight="1" spans="1:14">
      <c r="A129" s="17" t="s">
        <v>491</v>
      </c>
      <c r="B129" s="14" t="s">
        <v>17</v>
      </c>
      <c r="C129" s="14" t="s">
        <v>492</v>
      </c>
      <c r="D129" s="15" t="s">
        <v>493</v>
      </c>
      <c r="E129" s="14" t="s">
        <v>494</v>
      </c>
      <c r="F129" s="17"/>
      <c r="G129" s="20">
        <f t="shared" si="1"/>
        <v>0</v>
      </c>
      <c r="H129" s="20"/>
      <c r="I129" s="20"/>
      <c r="J129" s="32"/>
      <c r="K129" s="17"/>
      <c r="L129" s="33"/>
      <c r="M129" s="17"/>
      <c r="N129" s="44"/>
    </row>
    <row r="130" s="4" customFormat="1" customHeight="1" spans="1:15">
      <c r="A130" s="17" t="s">
        <v>495</v>
      </c>
      <c r="B130" s="21"/>
      <c r="C130" s="17" t="s">
        <v>496</v>
      </c>
      <c r="D130" s="19" t="s">
        <v>497</v>
      </c>
      <c r="E130" s="17">
        <v>30.27</v>
      </c>
      <c r="F130" s="17">
        <v>42</v>
      </c>
      <c r="G130" s="20">
        <f t="shared" si="1"/>
        <v>1271.34</v>
      </c>
      <c r="H130" s="20"/>
      <c r="I130" s="36"/>
      <c r="J130" s="32"/>
      <c r="K130" s="37"/>
      <c r="L130" s="33"/>
      <c r="M130" s="17">
        <v>13605205090</v>
      </c>
      <c r="N130" s="31" t="s">
        <v>498</v>
      </c>
      <c r="O130" s="7" t="s">
        <v>110</v>
      </c>
    </row>
    <row r="131" s="4" customFormat="1" customHeight="1" spans="1:14">
      <c r="A131" s="17" t="s">
        <v>499</v>
      </c>
      <c r="B131" s="17" t="s">
        <v>26</v>
      </c>
      <c r="C131" s="17" t="s">
        <v>500</v>
      </c>
      <c r="D131" s="19" t="s">
        <v>501</v>
      </c>
      <c r="E131" s="17">
        <v>34.33</v>
      </c>
      <c r="F131" s="17">
        <v>42</v>
      </c>
      <c r="G131" s="20">
        <f t="shared" si="1"/>
        <v>1441.86</v>
      </c>
      <c r="H131" s="20"/>
      <c r="I131" s="20"/>
      <c r="J131" s="32"/>
      <c r="K131" s="17"/>
      <c r="L131" s="33"/>
      <c r="M131" s="17">
        <v>17710170541</v>
      </c>
      <c r="N131" s="8"/>
    </row>
    <row r="132" s="4" customFormat="1" customHeight="1" spans="1:14">
      <c r="A132" s="17" t="s">
        <v>502</v>
      </c>
      <c r="B132" s="17" t="s">
        <v>26</v>
      </c>
      <c r="C132" s="17" t="s">
        <v>503</v>
      </c>
      <c r="D132" s="19" t="s">
        <v>504</v>
      </c>
      <c r="E132" s="17">
        <v>37.68</v>
      </c>
      <c r="F132" s="17">
        <v>42</v>
      </c>
      <c r="G132" s="20">
        <f t="shared" si="1"/>
        <v>1582.56</v>
      </c>
      <c r="H132" s="20"/>
      <c r="I132" s="18"/>
      <c r="J132" s="32"/>
      <c r="K132" s="17"/>
      <c r="L132" s="33"/>
      <c r="M132" s="17">
        <v>18811131502</v>
      </c>
      <c r="N132" s="8"/>
    </row>
    <row r="133" s="4" customFormat="1" customHeight="1" spans="1:14">
      <c r="A133" s="17" t="s">
        <v>505</v>
      </c>
      <c r="B133" s="17" t="s">
        <v>26</v>
      </c>
      <c r="C133" s="17" t="s">
        <v>506</v>
      </c>
      <c r="D133" s="19" t="s">
        <v>507</v>
      </c>
      <c r="E133" s="17">
        <v>52.78</v>
      </c>
      <c r="F133" s="17">
        <v>42</v>
      </c>
      <c r="G133" s="20">
        <f t="shared" si="1"/>
        <v>2216.76</v>
      </c>
      <c r="H133" s="20"/>
      <c r="I133" s="21"/>
      <c r="J133" s="32"/>
      <c r="K133" s="35"/>
      <c r="L133" s="30"/>
      <c r="M133" s="17">
        <v>13811996008</v>
      </c>
      <c r="N133" s="8"/>
    </row>
    <row r="134" s="5" customFormat="1" customHeight="1" spans="1:15">
      <c r="A134" s="17" t="s">
        <v>508</v>
      </c>
      <c r="B134" s="17" t="s">
        <v>509</v>
      </c>
      <c r="C134" s="17" t="s">
        <v>510</v>
      </c>
      <c r="D134" s="15" t="s">
        <v>33</v>
      </c>
      <c r="E134" s="17">
        <v>42.91</v>
      </c>
      <c r="F134" s="17">
        <v>42</v>
      </c>
      <c r="G134" s="20">
        <f t="shared" ref="G134:G197" si="2">F134*E134</f>
        <v>1802.22</v>
      </c>
      <c r="H134" s="20"/>
      <c r="I134" s="20"/>
      <c r="J134" s="32"/>
      <c r="K134" s="17"/>
      <c r="L134" s="33"/>
      <c r="M134" s="17" t="s">
        <v>511</v>
      </c>
      <c r="N134" s="38" t="s">
        <v>512</v>
      </c>
      <c r="O134" s="21" t="s">
        <v>110</v>
      </c>
    </row>
    <row r="135" s="4" customFormat="1" customHeight="1" spans="1:14">
      <c r="A135" s="17" t="s">
        <v>513</v>
      </c>
      <c r="B135" s="17" t="s">
        <v>26</v>
      </c>
      <c r="C135" s="17" t="s">
        <v>514</v>
      </c>
      <c r="D135" s="19" t="s">
        <v>515</v>
      </c>
      <c r="E135" s="17">
        <v>52.78</v>
      </c>
      <c r="F135" s="17">
        <v>42</v>
      </c>
      <c r="G135" s="20">
        <f t="shared" si="2"/>
        <v>2216.76</v>
      </c>
      <c r="H135" s="20"/>
      <c r="I135" s="20"/>
      <c r="J135" s="32"/>
      <c r="K135" s="17"/>
      <c r="L135" s="33"/>
      <c r="M135" s="17">
        <v>13194690461</v>
      </c>
      <c r="N135" s="8"/>
    </row>
    <row r="136" s="4" customFormat="1" customHeight="1" spans="1:14">
      <c r="A136" s="17" t="s">
        <v>516</v>
      </c>
      <c r="B136" s="17" t="s">
        <v>26</v>
      </c>
      <c r="C136" s="17" t="s">
        <v>517</v>
      </c>
      <c r="D136" s="19" t="s">
        <v>518</v>
      </c>
      <c r="E136" s="17">
        <v>37.68</v>
      </c>
      <c r="F136" s="17">
        <v>42</v>
      </c>
      <c r="G136" s="20">
        <f t="shared" si="2"/>
        <v>1582.56</v>
      </c>
      <c r="H136" s="20"/>
      <c r="I136" s="18"/>
      <c r="J136" s="32"/>
      <c r="K136" s="17"/>
      <c r="L136" s="33"/>
      <c r="M136" s="17">
        <v>18999948877</v>
      </c>
      <c r="N136" s="8"/>
    </row>
    <row r="137" s="4" customFormat="1" ht="24" customHeight="1" spans="1:15">
      <c r="A137" s="17" t="s">
        <v>520</v>
      </c>
      <c r="B137" s="18">
        <v>1653.12</v>
      </c>
      <c r="C137" s="17" t="s">
        <v>521</v>
      </c>
      <c r="D137" s="19" t="s">
        <v>522</v>
      </c>
      <c r="E137" s="17">
        <v>39.36</v>
      </c>
      <c r="F137" s="17">
        <v>42</v>
      </c>
      <c r="G137" s="20">
        <f t="shared" si="2"/>
        <v>1653.12</v>
      </c>
      <c r="H137" s="20"/>
      <c r="I137" s="20"/>
      <c r="J137" s="32"/>
      <c r="K137" s="17"/>
      <c r="L137" s="33"/>
      <c r="M137" s="17">
        <v>13301172072</v>
      </c>
      <c r="N137" s="34" t="s">
        <v>523</v>
      </c>
      <c r="O137" s="7"/>
    </row>
    <row r="138" s="4" customFormat="1" ht="22" customHeight="1" spans="1:15">
      <c r="A138" s="17" t="s">
        <v>524</v>
      </c>
      <c r="B138" s="18">
        <v>1271.34</v>
      </c>
      <c r="C138" s="17" t="s">
        <v>525</v>
      </c>
      <c r="D138" s="19" t="s">
        <v>526</v>
      </c>
      <c r="E138" s="17">
        <v>30.27</v>
      </c>
      <c r="F138" s="17">
        <v>42</v>
      </c>
      <c r="G138" s="20">
        <f t="shared" si="2"/>
        <v>1271.34</v>
      </c>
      <c r="H138" s="20"/>
      <c r="I138" s="20"/>
      <c r="J138" s="32"/>
      <c r="K138" s="17"/>
      <c r="L138" s="33"/>
      <c r="M138" s="17">
        <v>15801632028</v>
      </c>
      <c r="N138" s="31" t="s">
        <v>527</v>
      </c>
      <c r="O138" s="7"/>
    </row>
    <row r="139" s="4" customFormat="1" ht="22" customHeight="1" spans="1:14">
      <c r="A139" s="17" t="s">
        <v>528</v>
      </c>
      <c r="B139" s="21" t="s">
        <v>26</v>
      </c>
      <c r="C139" s="17" t="s">
        <v>529</v>
      </c>
      <c r="D139" s="19" t="s">
        <v>530</v>
      </c>
      <c r="E139" s="17">
        <v>34.33</v>
      </c>
      <c r="F139" s="17">
        <v>42</v>
      </c>
      <c r="G139" s="20">
        <f t="shared" si="2"/>
        <v>1441.86</v>
      </c>
      <c r="H139" s="20"/>
      <c r="I139" s="20"/>
      <c r="J139" s="32"/>
      <c r="K139" s="17"/>
      <c r="L139" s="33"/>
      <c r="M139" s="21"/>
      <c r="N139" s="8"/>
    </row>
    <row r="140" s="4" customFormat="1" customHeight="1" spans="1:14">
      <c r="A140" s="17" t="s">
        <v>531</v>
      </c>
      <c r="B140" s="17" t="s">
        <v>26</v>
      </c>
      <c r="C140" s="17" t="s">
        <v>532</v>
      </c>
      <c r="D140" s="19" t="s">
        <v>533</v>
      </c>
      <c r="E140" s="17">
        <v>47.04</v>
      </c>
      <c r="F140" s="17">
        <v>42</v>
      </c>
      <c r="G140" s="20">
        <f t="shared" si="2"/>
        <v>1975.68</v>
      </c>
      <c r="H140" s="20"/>
      <c r="I140" s="36"/>
      <c r="J140" s="32"/>
      <c r="K140" s="37"/>
      <c r="L140" s="30"/>
      <c r="M140" s="17">
        <v>13691279636</v>
      </c>
      <c r="N140" s="8"/>
    </row>
    <row r="141" s="3" customFormat="1" customHeight="1" spans="1:14">
      <c r="A141" s="17" t="s">
        <v>534</v>
      </c>
      <c r="B141" s="14" t="s">
        <v>17</v>
      </c>
      <c r="C141" s="14" t="s">
        <v>535</v>
      </c>
      <c r="D141" s="15" t="s">
        <v>33</v>
      </c>
      <c r="E141" s="14">
        <v>89.9</v>
      </c>
      <c r="F141" s="14"/>
      <c r="G141" s="20">
        <f t="shared" si="2"/>
        <v>0</v>
      </c>
      <c r="H141" s="16"/>
      <c r="I141" s="16"/>
      <c r="J141" s="32"/>
      <c r="K141" s="14"/>
      <c r="L141" s="27"/>
      <c r="M141" s="14"/>
      <c r="N141" s="28"/>
    </row>
    <row r="142" s="4" customFormat="1" ht="32" customHeight="1" spans="1:15">
      <c r="A142" s="17" t="s">
        <v>536</v>
      </c>
      <c r="B142" s="17"/>
      <c r="C142" s="17" t="s">
        <v>537</v>
      </c>
      <c r="D142" s="19" t="s">
        <v>538</v>
      </c>
      <c r="E142" s="17">
        <v>42.91</v>
      </c>
      <c r="F142" s="17">
        <v>42</v>
      </c>
      <c r="G142" s="20">
        <f t="shared" si="2"/>
        <v>1802.22</v>
      </c>
      <c r="H142" s="20"/>
      <c r="I142" s="18"/>
      <c r="J142" s="32"/>
      <c r="K142" s="17"/>
      <c r="L142" s="33"/>
      <c r="M142" s="17">
        <v>13811072284</v>
      </c>
      <c r="N142" s="31" t="s">
        <v>540</v>
      </c>
      <c r="O142" s="7"/>
    </row>
    <row r="143" s="4" customFormat="1" customHeight="1" spans="1:14">
      <c r="A143" s="17" t="s">
        <v>541</v>
      </c>
      <c r="B143" s="21" t="s">
        <v>26</v>
      </c>
      <c r="C143" s="17" t="s">
        <v>542</v>
      </c>
      <c r="D143" s="19" t="s">
        <v>543</v>
      </c>
      <c r="E143" s="17">
        <v>52.78</v>
      </c>
      <c r="F143" s="17">
        <v>42</v>
      </c>
      <c r="G143" s="20">
        <f t="shared" si="2"/>
        <v>2216.76</v>
      </c>
      <c r="H143" s="20"/>
      <c r="I143" s="18"/>
      <c r="J143" s="32"/>
      <c r="K143" s="17"/>
      <c r="L143" s="33"/>
      <c r="M143" s="17">
        <v>13321133129</v>
      </c>
      <c r="N143" s="8"/>
    </row>
    <row r="144" s="4" customFormat="1" customHeight="1" spans="1:15">
      <c r="A144" s="17" t="s">
        <v>544</v>
      </c>
      <c r="B144" s="21"/>
      <c r="C144" s="17" t="s">
        <v>545</v>
      </c>
      <c r="D144" s="19" t="s">
        <v>546</v>
      </c>
      <c r="E144" s="17">
        <v>37.68</v>
      </c>
      <c r="F144" s="17">
        <v>42</v>
      </c>
      <c r="G144" s="20">
        <f t="shared" si="2"/>
        <v>1582.56</v>
      </c>
      <c r="H144" s="20"/>
      <c r="I144" s="36"/>
      <c r="J144" s="32"/>
      <c r="K144" s="37"/>
      <c r="L144" s="33"/>
      <c r="M144" s="17">
        <v>13269823632</v>
      </c>
      <c r="N144" s="31" t="s">
        <v>547</v>
      </c>
      <c r="O144" s="7" t="s">
        <v>110</v>
      </c>
    </row>
    <row r="145" s="4" customFormat="1" ht="25" customHeight="1" spans="1:15">
      <c r="A145" s="17" t="s">
        <v>548</v>
      </c>
      <c r="B145" s="17"/>
      <c r="C145" s="17" t="s">
        <v>549</v>
      </c>
      <c r="D145" s="19" t="s">
        <v>550</v>
      </c>
      <c r="E145" s="17">
        <v>39.36</v>
      </c>
      <c r="F145" s="17">
        <v>42</v>
      </c>
      <c r="G145" s="20">
        <f t="shared" si="2"/>
        <v>1653.12</v>
      </c>
      <c r="H145" s="20"/>
      <c r="I145" s="20"/>
      <c r="J145" s="32"/>
      <c r="K145" s="17"/>
      <c r="L145" s="33"/>
      <c r="M145" s="17" t="s">
        <v>551</v>
      </c>
      <c r="N145" s="31" t="s">
        <v>552</v>
      </c>
      <c r="O145" s="7"/>
    </row>
    <row r="146" s="4" customFormat="1" customHeight="1" spans="1:14">
      <c r="A146" s="17" t="s">
        <v>553</v>
      </c>
      <c r="B146" s="1" t="s">
        <v>26</v>
      </c>
      <c r="C146" s="17" t="s">
        <v>554</v>
      </c>
      <c r="D146" s="17" t="s">
        <v>555</v>
      </c>
      <c r="E146" s="17">
        <v>30.27</v>
      </c>
      <c r="F146" s="17">
        <v>42</v>
      </c>
      <c r="G146" s="20">
        <f t="shared" si="2"/>
        <v>1271.34</v>
      </c>
      <c r="H146" s="20"/>
      <c r="I146" s="20"/>
      <c r="J146" s="32"/>
      <c r="K146" s="19"/>
      <c r="L146" s="33"/>
      <c r="M146" s="17">
        <v>13683554608</v>
      </c>
      <c r="N146" s="8"/>
    </row>
    <row r="147" s="4" customFormat="1" customHeight="1" spans="1:14">
      <c r="A147" s="17" t="s">
        <v>556</v>
      </c>
      <c r="B147" s="1" t="s">
        <v>26</v>
      </c>
      <c r="C147" s="17" t="s">
        <v>557</v>
      </c>
      <c r="D147" s="19" t="s">
        <v>558</v>
      </c>
      <c r="E147" s="17">
        <v>34.33</v>
      </c>
      <c r="F147" s="17">
        <v>42</v>
      </c>
      <c r="G147" s="20">
        <f t="shared" si="2"/>
        <v>1441.86</v>
      </c>
      <c r="H147" s="20"/>
      <c r="I147" s="20"/>
      <c r="J147" s="32"/>
      <c r="K147" s="17"/>
      <c r="L147" s="33"/>
      <c r="M147" s="17">
        <v>13264288849</v>
      </c>
      <c r="N147" s="8"/>
    </row>
    <row r="148" s="4" customFormat="1" ht="22" customHeight="1" spans="1:14">
      <c r="A148" s="17" t="s">
        <v>559</v>
      </c>
      <c r="B148" s="21"/>
      <c r="C148" s="17" t="s">
        <v>560</v>
      </c>
      <c r="D148" s="19" t="s">
        <v>561</v>
      </c>
      <c r="E148" s="17">
        <v>37.68</v>
      </c>
      <c r="F148" s="17">
        <v>42</v>
      </c>
      <c r="G148" s="20">
        <f t="shared" si="2"/>
        <v>1582.56</v>
      </c>
      <c r="H148" s="20"/>
      <c r="I148" s="36"/>
      <c r="J148" s="32"/>
      <c r="K148" s="17"/>
      <c r="L148" s="30"/>
      <c r="M148" s="17">
        <v>13810445025</v>
      </c>
      <c r="N148" s="31"/>
    </row>
    <row r="149" s="4" customFormat="1" customHeight="1" spans="1:15">
      <c r="A149" s="17" t="s">
        <v>562</v>
      </c>
      <c r="B149" s="18">
        <v>2216.76</v>
      </c>
      <c r="C149" s="17" t="s">
        <v>563</v>
      </c>
      <c r="D149" s="19" t="s">
        <v>564</v>
      </c>
      <c r="E149" s="17">
        <v>52.78</v>
      </c>
      <c r="F149" s="17">
        <v>42</v>
      </c>
      <c r="G149" s="20">
        <f t="shared" si="2"/>
        <v>2216.76</v>
      </c>
      <c r="H149" s="20"/>
      <c r="I149" s="17"/>
      <c r="J149" s="32"/>
      <c r="K149" s="17"/>
      <c r="L149" s="33"/>
      <c r="M149" s="17">
        <v>13661000310</v>
      </c>
      <c r="N149" s="31" t="s">
        <v>565</v>
      </c>
      <c r="O149" s="7"/>
    </row>
    <row r="150" s="4" customFormat="1" customHeight="1" spans="1:14">
      <c r="A150" s="17" t="s">
        <v>566</v>
      </c>
      <c r="B150" s="18">
        <v>1802.22</v>
      </c>
      <c r="C150" s="17" t="s">
        <v>567</v>
      </c>
      <c r="D150" s="19" t="s">
        <v>568</v>
      </c>
      <c r="E150" s="17">
        <v>42.91</v>
      </c>
      <c r="F150" s="17">
        <v>42</v>
      </c>
      <c r="G150" s="20">
        <f t="shared" si="2"/>
        <v>1802.22</v>
      </c>
      <c r="H150" s="20"/>
      <c r="I150" s="20"/>
      <c r="J150" s="32"/>
      <c r="K150" s="17"/>
      <c r="L150" s="33"/>
      <c r="M150" s="17">
        <v>15210626418</v>
      </c>
      <c r="N150" s="8"/>
    </row>
    <row r="151" s="4" customFormat="1" customHeight="1" spans="1:14">
      <c r="A151" s="17" t="s">
        <v>569</v>
      </c>
      <c r="B151" s="21"/>
      <c r="C151" s="17" t="s">
        <v>570</v>
      </c>
      <c r="D151" s="19" t="s">
        <v>571</v>
      </c>
      <c r="E151" s="17">
        <v>52.78</v>
      </c>
      <c r="F151" s="17">
        <v>42</v>
      </c>
      <c r="G151" s="20">
        <f t="shared" si="2"/>
        <v>2216.76</v>
      </c>
      <c r="H151" s="20"/>
      <c r="I151" s="18"/>
      <c r="J151" s="32"/>
      <c r="K151" s="17"/>
      <c r="L151" s="33"/>
      <c r="M151" s="17">
        <v>18910820729</v>
      </c>
      <c r="N151" s="8"/>
    </row>
    <row r="152" s="4" customFormat="1" customHeight="1" spans="1:14">
      <c r="A152" s="17" t="s">
        <v>572</v>
      </c>
      <c r="B152" s="17" t="s">
        <v>26</v>
      </c>
      <c r="C152" s="17" t="s">
        <v>573</v>
      </c>
      <c r="D152" s="19" t="s">
        <v>574</v>
      </c>
      <c r="E152" s="17">
        <v>37.68</v>
      </c>
      <c r="F152" s="17">
        <v>42</v>
      </c>
      <c r="G152" s="20">
        <f t="shared" si="2"/>
        <v>1582.56</v>
      </c>
      <c r="H152" s="20"/>
      <c r="I152" s="20"/>
      <c r="J152" s="32"/>
      <c r="K152" s="17"/>
      <c r="L152" s="33"/>
      <c r="M152" s="17">
        <v>18810282558</v>
      </c>
      <c r="N152" s="8"/>
    </row>
    <row r="153" s="4" customFormat="1" customHeight="1" spans="1:15">
      <c r="A153" s="17" t="s">
        <v>575</v>
      </c>
      <c r="B153" s="17" t="s">
        <v>509</v>
      </c>
      <c r="C153" s="17" t="s">
        <v>576</v>
      </c>
      <c r="D153" s="15" t="s">
        <v>33</v>
      </c>
      <c r="E153" s="17">
        <v>39.36</v>
      </c>
      <c r="F153" s="17">
        <v>42</v>
      </c>
      <c r="G153" s="20">
        <f t="shared" si="2"/>
        <v>1653.12</v>
      </c>
      <c r="H153" s="20"/>
      <c r="I153" s="20"/>
      <c r="J153" s="32"/>
      <c r="K153" s="17"/>
      <c r="L153" s="33"/>
      <c r="M153" s="17" t="s">
        <v>577</v>
      </c>
      <c r="N153" s="38">
        <v>1000</v>
      </c>
      <c r="O153" s="7"/>
    </row>
    <row r="154" s="4" customFormat="1" customHeight="1" spans="1:14">
      <c r="A154" s="17" t="s">
        <v>578</v>
      </c>
      <c r="B154" s="17" t="s">
        <v>26</v>
      </c>
      <c r="C154" s="17" t="s">
        <v>579</v>
      </c>
      <c r="D154" s="19" t="s">
        <v>580</v>
      </c>
      <c r="E154" s="17">
        <v>30.27</v>
      </c>
      <c r="F154" s="17">
        <v>42</v>
      </c>
      <c r="G154" s="20">
        <f t="shared" si="2"/>
        <v>1271.34</v>
      </c>
      <c r="H154" s="20"/>
      <c r="I154" s="20"/>
      <c r="J154" s="32"/>
      <c r="K154" s="17"/>
      <c r="L154" s="33"/>
      <c r="M154" s="17">
        <v>13241086295</v>
      </c>
      <c r="N154" s="8"/>
    </row>
    <row r="155" s="4" customFormat="1" customHeight="1" spans="1:14">
      <c r="A155" s="17" t="s">
        <v>582</v>
      </c>
      <c r="B155" s="21" t="s">
        <v>26</v>
      </c>
      <c r="C155" s="17" t="s">
        <v>583</v>
      </c>
      <c r="D155" s="19" t="s">
        <v>584</v>
      </c>
      <c r="E155" s="17">
        <v>34.33</v>
      </c>
      <c r="F155" s="17">
        <v>42</v>
      </c>
      <c r="G155" s="20">
        <f t="shared" si="2"/>
        <v>1441.86</v>
      </c>
      <c r="H155" s="20"/>
      <c r="I155" s="20"/>
      <c r="J155" s="32"/>
      <c r="K155" s="17"/>
      <c r="L155" s="30"/>
      <c r="M155" s="17">
        <v>13811650241</v>
      </c>
      <c r="N155" s="8"/>
    </row>
    <row r="156" s="4" customFormat="1" customHeight="1" spans="1:14">
      <c r="A156" s="17" t="s">
        <v>585</v>
      </c>
      <c r="B156" s="21"/>
      <c r="C156" s="17" t="s">
        <v>586</v>
      </c>
      <c r="D156" s="19" t="s">
        <v>587</v>
      </c>
      <c r="E156" s="17" t="s">
        <v>588</v>
      </c>
      <c r="F156" s="17">
        <v>42</v>
      </c>
      <c r="G156" s="20">
        <f t="shared" si="2"/>
        <v>1582.56</v>
      </c>
      <c r="H156" s="20"/>
      <c r="I156" s="20"/>
      <c r="J156" s="32"/>
      <c r="K156" s="17"/>
      <c r="L156" s="30"/>
      <c r="M156" s="17">
        <v>13581997926</v>
      </c>
      <c r="N156" s="31" t="s">
        <v>133</v>
      </c>
    </row>
    <row r="157" s="4" customFormat="1" customHeight="1" spans="1:15">
      <c r="A157" s="17" t="s">
        <v>589</v>
      </c>
      <c r="B157" s="17" t="s">
        <v>509</v>
      </c>
      <c r="C157" s="17" t="s">
        <v>590</v>
      </c>
      <c r="D157" s="15" t="s">
        <v>33</v>
      </c>
      <c r="E157" s="17">
        <v>52.78</v>
      </c>
      <c r="F157" s="17">
        <v>42</v>
      </c>
      <c r="G157" s="20">
        <f t="shared" si="2"/>
        <v>2216.76</v>
      </c>
      <c r="H157" s="20"/>
      <c r="I157" s="20"/>
      <c r="J157" s="32"/>
      <c r="K157" s="17"/>
      <c r="L157" s="33"/>
      <c r="M157" s="17" t="s">
        <v>591</v>
      </c>
      <c r="N157" s="31" t="s">
        <v>24</v>
      </c>
      <c r="O157" s="7"/>
    </row>
    <row r="158" s="5" customFormat="1" customHeight="1" spans="1:15">
      <c r="A158" s="17" t="s">
        <v>592</v>
      </c>
      <c r="B158" s="18">
        <v>1802.22</v>
      </c>
      <c r="C158" s="17" t="s">
        <v>593</v>
      </c>
      <c r="D158" s="19" t="s">
        <v>594</v>
      </c>
      <c r="E158" s="17">
        <v>42.91</v>
      </c>
      <c r="F158" s="17">
        <v>42</v>
      </c>
      <c r="G158" s="20">
        <f t="shared" si="2"/>
        <v>1802.22</v>
      </c>
      <c r="H158" s="20"/>
      <c r="I158" s="20"/>
      <c r="J158" s="32"/>
      <c r="K158" s="21"/>
      <c r="L158" s="33"/>
      <c r="M158" s="17">
        <v>13466312030</v>
      </c>
      <c r="N158" s="38" t="s">
        <v>595</v>
      </c>
      <c r="O158" s="21"/>
    </row>
    <row r="159" s="4" customFormat="1" customHeight="1" spans="1:14">
      <c r="A159" s="17" t="s">
        <v>596</v>
      </c>
      <c r="B159" s="17" t="s">
        <v>26</v>
      </c>
      <c r="C159" s="17" t="s">
        <v>597</v>
      </c>
      <c r="D159" s="19" t="s">
        <v>598</v>
      </c>
      <c r="E159" s="17">
        <v>52.78</v>
      </c>
      <c r="F159" s="17">
        <v>42</v>
      </c>
      <c r="G159" s="20">
        <f t="shared" si="2"/>
        <v>2216.76</v>
      </c>
      <c r="H159" s="20"/>
      <c r="I159" s="20"/>
      <c r="J159" s="32"/>
      <c r="K159" s="17"/>
      <c r="L159" s="33"/>
      <c r="M159" s="17">
        <v>13665262688</v>
      </c>
      <c r="N159" s="8"/>
    </row>
    <row r="160" s="4" customFormat="1" customHeight="1" spans="1:14">
      <c r="A160" s="17" t="s">
        <v>599</v>
      </c>
      <c r="B160" s="17" t="s">
        <v>26</v>
      </c>
      <c r="C160" s="17" t="s">
        <v>600</v>
      </c>
      <c r="D160" s="19" t="s">
        <v>601</v>
      </c>
      <c r="E160" s="17">
        <v>37.68</v>
      </c>
      <c r="F160" s="17">
        <v>42</v>
      </c>
      <c r="G160" s="20">
        <f t="shared" si="2"/>
        <v>1582.56</v>
      </c>
      <c r="H160" s="20"/>
      <c r="I160" s="20"/>
      <c r="J160" s="32"/>
      <c r="K160" s="17"/>
      <c r="L160" s="33"/>
      <c r="M160" s="17">
        <v>18911159295</v>
      </c>
      <c r="N160" s="8"/>
    </row>
    <row r="161" s="4" customFormat="1" customHeight="1" spans="1:14">
      <c r="A161" s="17" t="s">
        <v>602</v>
      </c>
      <c r="B161" s="18">
        <v>1653.12</v>
      </c>
      <c r="C161" s="17" t="s">
        <v>603</v>
      </c>
      <c r="D161" s="19" t="s">
        <v>604</v>
      </c>
      <c r="E161" s="17">
        <v>39.36</v>
      </c>
      <c r="F161" s="17">
        <v>42</v>
      </c>
      <c r="G161" s="20">
        <f t="shared" si="2"/>
        <v>1653.12</v>
      </c>
      <c r="H161" s="20"/>
      <c r="I161" s="18"/>
      <c r="J161" s="32"/>
      <c r="K161" s="17"/>
      <c r="L161" s="33"/>
      <c r="M161" s="17">
        <v>17611515166</v>
      </c>
      <c r="N161" s="8"/>
    </row>
    <row r="162" s="4" customFormat="1" customHeight="1" spans="1:14">
      <c r="A162" s="17" t="s">
        <v>605</v>
      </c>
      <c r="B162" s="21" t="s">
        <v>26</v>
      </c>
      <c r="C162" s="17" t="s">
        <v>606</v>
      </c>
      <c r="D162" s="19" t="s">
        <v>607</v>
      </c>
      <c r="E162" s="17">
        <v>30.27</v>
      </c>
      <c r="F162" s="17">
        <v>42</v>
      </c>
      <c r="G162" s="20">
        <f t="shared" si="2"/>
        <v>1271.34</v>
      </c>
      <c r="H162" s="20"/>
      <c r="I162" s="21"/>
      <c r="J162" s="32"/>
      <c r="K162" s="17"/>
      <c r="L162" s="30"/>
      <c r="M162" s="17">
        <v>13011157988</v>
      </c>
      <c r="N162" s="8"/>
    </row>
    <row r="163" s="4" customFormat="1" customHeight="1" spans="1:14">
      <c r="A163" s="17" t="s">
        <v>608</v>
      </c>
      <c r="B163" s="21"/>
      <c r="C163" s="17" t="s">
        <v>609</v>
      </c>
      <c r="D163" s="19" t="s">
        <v>610</v>
      </c>
      <c r="E163" s="17">
        <v>34.33</v>
      </c>
      <c r="F163" s="17">
        <v>42</v>
      </c>
      <c r="G163" s="20">
        <f t="shared" si="2"/>
        <v>1441.86</v>
      </c>
      <c r="H163" s="20"/>
      <c r="I163" s="18"/>
      <c r="J163" s="32"/>
      <c r="K163" s="17"/>
      <c r="L163" s="33"/>
      <c r="M163" s="17">
        <v>18311183761</v>
      </c>
      <c r="N163" s="8"/>
    </row>
    <row r="164" s="4" customFormat="1" customHeight="1" spans="1:14">
      <c r="A164" s="17" t="s">
        <v>611</v>
      </c>
      <c r="B164" s="17"/>
      <c r="C164" s="17" t="s">
        <v>612</v>
      </c>
      <c r="D164" s="19" t="s">
        <v>613</v>
      </c>
      <c r="E164" s="17">
        <v>37.68</v>
      </c>
      <c r="F164" s="17">
        <v>42</v>
      </c>
      <c r="G164" s="20">
        <f t="shared" si="2"/>
        <v>1582.56</v>
      </c>
      <c r="H164" s="20"/>
      <c r="I164" s="20"/>
      <c r="J164" s="32"/>
      <c r="K164" s="17"/>
      <c r="L164" s="33"/>
      <c r="M164" s="17">
        <v>18611309622</v>
      </c>
      <c r="N164" s="31" t="s">
        <v>298</v>
      </c>
    </row>
    <row r="165" s="3" customFormat="1" customHeight="1" spans="1:14">
      <c r="A165" s="17" t="s">
        <v>615</v>
      </c>
      <c r="B165" s="14" t="s">
        <v>17</v>
      </c>
      <c r="C165" s="14" t="s">
        <v>616</v>
      </c>
      <c r="D165" s="15" t="s">
        <v>33</v>
      </c>
      <c r="E165" s="14">
        <v>52.78</v>
      </c>
      <c r="F165" s="14"/>
      <c r="G165" s="20">
        <f t="shared" si="2"/>
        <v>0</v>
      </c>
      <c r="H165" s="16"/>
      <c r="I165" s="16"/>
      <c r="J165" s="32"/>
      <c r="K165" s="14"/>
      <c r="L165" s="27"/>
      <c r="M165" s="14"/>
      <c r="N165" s="28"/>
    </row>
    <row r="166" s="4" customFormat="1" customHeight="1" spans="1:15">
      <c r="A166" s="17" t="s">
        <v>617</v>
      </c>
      <c r="B166" s="18">
        <v>1946.7</v>
      </c>
      <c r="C166" s="17" t="s">
        <v>618</v>
      </c>
      <c r="D166" s="19" t="s">
        <v>619</v>
      </c>
      <c r="E166" s="17">
        <v>46.35</v>
      </c>
      <c r="F166" s="17">
        <v>42</v>
      </c>
      <c r="G166" s="20">
        <f t="shared" si="2"/>
        <v>1946.7</v>
      </c>
      <c r="H166" s="20"/>
      <c r="I166" s="20"/>
      <c r="J166" s="32"/>
      <c r="K166" s="17"/>
      <c r="L166" s="33"/>
      <c r="M166" s="17">
        <v>18600026116</v>
      </c>
      <c r="N166" s="31"/>
      <c r="O166" s="7"/>
    </row>
    <row r="167" s="4" customFormat="1" customHeight="1" spans="1:14">
      <c r="A167" s="17" t="s">
        <v>620</v>
      </c>
      <c r="B167" s="17" t="s">
        <v>26</v>
      </c>
      <c r="C167" s="17" t="s">
        <v>621</v>
      </c>
      <c r="D167" s="19" t="s">
        <v>622</v>
      </c>
      <c r="E167" s="17">
        <v>61</v>
      </c>
      <c r="F167" s="17">
        <v>42</v>
      </c>
      <c r="G167" s="20">
        <f t="shared" si="2"/>
        <v>2562</v>
      </c>
      <c r="H167" s="20"/>
      <c r="I167" s="20"/>
      <c r="J167" s="32"/>
      <c r="K167" s="17"/>
      <c r="L167" s="33"/>
      <c r="M167" s="17" t="s">
        <v>623</v>
      </c>
      <c r="N167" s="8"/>
    </row>
    <row r="168" s="4" customFormat="1" customHeight="1" spans="1:14">
      <c r="A168" s="17" t="s">
        <v>624</v>
      </c>
      <c r="B168" s="21"/>
      <c r="C168" s="17" t="s">
        <v>625</v>
      </c>
      <c r="D168" s="19" t="s">
        <v>626</v>
      </c>
      <c r="E168" s="17">
        <v>37.68</v>
      </c>
      <c r="F168" s="17">
        <v>42</v>
      </c>
      <c r="G168" s="20">
        <f t="shared" si="2"/>
        <v>1582.56</v>
      </c>
      <c r="H168" s="20"/>
      <c r="I168" s="20"/>
      <c r="J168" s="32"/>
      <c r="K168" s="17"/>
      <c r="L168" s="33"/>
      <c r="M168" s="17">
        <v>18833370665</v>
      </c>
      <c r="N168" s="31"/>
    </row>
    <row r="169" s="4" customFormat="1" customHeight="1" spans="1:14">
      <c r="A169" s="17" t="s">
        <v>627</v>
      </c>
      <c r="B169" s="17" t="s">
        <v>26</v>
      </c>
      <c r="C169" s="17" t="s">
        <v>628</v>
      </c>
      <c r="D169" s="19" t="s">
        <v>629</v>
      </c>
      <c r="E169" s="17">
        <v>39.36</v>
      </c>
      <c r="F169" s="17">
        <v>42</v>
      </c>
      <c r="G169" s="20">
        <f t="shared" si="2"/>
        <v>1653.12</v>
      </c>
      <c r="H169" s="20"/>
      <c r="I169" s="20"/>
      <c r="J169" s="32"/>
      <c r="K169" s="17"/>
      <c r="L169" s="33"/>
      <c r="M169" s="17">
        <v>18210686190</v>
      </c>
      <c r="N169" s="31"/>
    </row>
    <row r="170" s="4" customFormat="1" customHeight="1" spans="1:15">
      <c r="A170" s="17" t="s">
        <v>630</v>
      </c>
      <c r="B170" s="21">
        <v>1271.34</v>
      </c>
      <c r="C170" s="17" t="s">
        <v>631</v>
      </c>
      <c r="D170" s="19" t="s">
        <v>632</v>
      </c>
      <c r="E170" s="17">
        <v>30.27</v>
      </c>
      <c r="F170" s="17">
        <v>42</v>
      </c>
      <c r="G170" s="20">
        <f t="shared" si="2"/>
        <v>1271.34</v>
      </c>
      <c r="H170" s="20"/>
      <c r="I170" s="21"/>
      <c r="J170" s="32"/>
      <c r="K170" s="17"/>
      <c r="L170" s="30"/>
      <c r="M170" s="17">
        <v>13436666034</v>
      </c>
      <c r="N170" s="31" t="s">
        <v>430</v>
      </c>
      <c r="O170" s="7"/>
    </row>
    <row r="171" s="6" customFormat="1" customHeight="1" spans="1:15">
      <c r="A171" s="17" t="s">
        <v>633</v>
      </c>
      <c r="B171" s="35" t="s">
        <v>26</v>
      </c>
      <c r="C171" s="17" t="s">
        <v>634</v>
      </c>
      <c r="D171" s="19" t="s">
        <v>635</v>
      </c>
      <c r="E171" s="17">
        <v>34.33</v>
      </c>
      <c r="F171" s="17">
        <v>42</v>
      </c>
      <c r="G171" s="20">
        <f t="shared" si="2"/>
        <v>1441.86</v>
      </c>
      <c r="H171" s="20"/>
      <c r="I171" s="20"/>
      <c r="J171" s="45"/>
      <c r="K171" s="17"/>
      <c r="L171" s="46"/>
      <c r="M171" s="17">
        <v>18810271398</v>
      </c>
      <c r="N171" s="47" t="s">
        <v>595</v>
      </c>
      <c r="O171" s="48"/>
    </row>
    <row r="172" s="4" customFormat="1" customHeight="1" spans="1:14">
      <c r="A172" s="17" t="s">
        <v>636</v>
      </c>
      <c r="B172" s="21"/>
      <c r="C172" s="17" t="s">
        <v>637</v>
      </c>
      <c r="D172" s="19" t="s">
        <v>638</v>
      </c>
      <c r="E172" s="17">
        <v>37.68</v>
      </c>
      <c r="F172" s="17">
        <v>42</v>
      </c>
      <c r="G172" s="20">
        <f t="shared" si="2"/>
        <v>1582.56</v>
      </c>
      <c r="H172" s="20"/>
      <c r="I172" s="21"/>
      <c r="J172" s="32"/>
      <c r="K172" s="17"/>
      <c r="L172" s="30"/>
      <c r="M172" s="17">
        <v>15810907885</v>
      </c>
      <c r="N172" s="31"/>
    </row>
    <row r="173" s="4" customFormat="1" ht="17" customHeight="1" spans="1:15">
      <c r="A173" s="17" t="s">
        <v>639</v>
      </c>
      <c r="B173" s="21">
        <v>2216.76</v>
      </c>
      <c r="C173" s="17" t="s">
        <v>640</v>
      </c>
      <c r="D173" s="19" t="s">
        <v>641</v>
      </c>
      <c r="E173" s="17">
        <v>52.78</v>
      </c>
      <c r="F173" s="17">
        <v>42</v>
      </c>
      <c r="G173" s="20">
        <f t="shared" si="2"/>
        <v>2216.76</v>
      </c>
      <c r="H173" s="20"/>
      <c r="I173" s="21"/>
      <c r="J173" s="32"/>
      <c r="K173" s="17"/>
      <c r="L173" s="30"/>
      <c r="M173" s="21"/>
      <c r="N173" s="38" t="s">
        <v>642</v>
      </c>
      <c r="O173" s="7"/>
    </row>
    <row r="174" s="4" customFormat="1" customHeight="1" spans="1:15">
      <c r="A174" s="17" t="s">
        <v>643</v>
      </c>
      <c r="B174" s="21">
        <v>1802.22</v>
      </c>
      <c r="C174" s="17" t="s">
        <v>644</v>
      </c>
      <c r="D174" s="19" t="s">
        <v>645</v>
      </c>
      <c r="E174" s="17">
        <v>42.91</v>
      </c>
      <c r="F174" s="17">
        <v>42</v>
      </c>
      <c r="G174" s="20">
        <f t="shared" si="2"/>
        <v>1802.22</v>
      </c>
      <c r="H174" s="20"/>
      <c r="I174" s="21"/>
      <c r="J174" s="32"/>
      <c r="K174" s="17"/>
      <c r="L174" s="30"/>
      <c r="M174" s="17">
        <v>13366602509</v>
      </c>
      <c r="N174" s="38" t="s">
        <v>642</v>
      </c>
      <c r="O174" s="7"/>
    </row>
    <row r="175" s="4" customFormat="1" ht="17" customHeight="1" spans="1:15">
      <c r="A175" s="17" t="s">
        <v>646</v>
      </c>
      <c r="B175" s="17"/>
      <c r="C175" s="17" t="s">
        <v>647</v>
      </c>
      <c r="D175" s="19" t="s">
        <v>648</v>
      </c>
      <c r="E175" s="17">
        <v>52.78</v>
      </c>
      <c r="F175" s="17">
        <v>42</v>
      </c>
      <c r="G175" s="20">
        <f t="shared" si="2"/>
        <v>2216.76</v>
      </c>
      <c r="H175" s="20"/>
      <c r="I175" s="20"/>
      <c r="J175" s="32"/>
      <c r="K175" s="17"/>
      <c r="L175" s="33"/>
      <c r="M175" s="17"/>
      <c r="N175" s="31" t="s">
        <v>650</v>
      </c>
      <c r="O175" s="7"/>
    </row>
    <row r="176" s="4" customFormat="1" ht="24" customHeight="1" spans="1:15">
      <c r="A176" s="17" t="s">
        <v>651</v>
      </c>
      <c r="B176" s="18">
        <v>1582.56</v>
      </c>
      <c r="C176" s="17" t="s">
        <v>652</v>
      </c>
      <c r="D176" s="19" t="s">
        <v>653</v>
      </c>
      <c r="E176" s="17">
        <v>37.68</v>
      </c>
      <c r="F176" s="17">
        <v>42</v>
      </c>
      <c r="G176" s="20">
        <f t="shared" si="2"/>
        <v>1582.56</v>
      </c>
      <c r="H176" s="20"/>
      <c r="I176" s="20"/>
      <c r="J176" s="32"/>
      <c r="K176" s="17"/>
      <c r="L176" s="33"/>
      <c r="M176" s="17"/>
      <c r="N176" s="31" t="s">
        <v>654</v>
      </c>
      <c r="O176" s="7" t="s">
        <v>110</v>
      </c>
    </row>
    <row r="177" s="4" customFormat="1" customHeight="1" spans="1:15">
      <c r="A177" s="17" t="s">
        <v>655</v>
      </c>
      <c r="B177" s="18">
        <v>1653.12</v>
      </c>
      <c r="C177" s="17" t="s">
        <v>656</v>
      </c>
      <c r="D177" s="19" t="s">
        <v>657</v>
      </c>
      <c r="E177" s="17">
        <v>39.36</v>
      </c>
      <c r="F177" s="17">
        <v>42</v>
      </c>
      <c r="G177" s="20">
        <f t="shared" si="2"/>
        <v>1653.12</v>
      </c>
      <c r="H177" s="20"/>
      <c r="I177" s="20"/>
      <c r="J177" s="32"/>
      <c r="K177" s="17"/>
      <c r="L177" s="33"/>
      <c r="M177" s="17">
        <v>13240313900</v>
      </c>
      <c r="N177" s="31" t="s">
        <v>642</v>
      </c>
      <c r="O177" s="7"/>
    </row>
    <row r="178" s="3" customFormat="1" customHeight="1" spans="1:14">
      <c r="A178" s="17" t="s">
        <v>658</v>
      </c>
      <c r="B178" s="14" t="s">
        <v>17</v>
      </c>
      <c r="C178" s="14" t="s">
        <v>659</v>
      </c>
      <c r="D178" s="15" t="s">
        <v>660</v>
      </c>
      <c r="E178" s="14">
        <v>217.99</v>
      </c>
      <c r="F178" s="14"/>
      <c r="G178" s="20">
        <f t="shared" si="2"/>
        <v>0</v>
      </c>
      <c r="H178" s="16"/>
      <c r="I178" s="16"/>
      <c r="J178" s="32"/>
      <c r="K178" s="14"/>
      <c r="L178" s="27"/>
      <c r="M178" s="14"/>
      <c r="N178" s="28"/>
    </row>
    <row r="179" s="4" customFormat="1" customHeight="1" spans="1:14">
      <c r="A179" s="17" t="s">
        <v>661</v>
      </c>
      <c r="B179" s="17" t="s">
        <v>26</v>
      </c>
      <c r="C179" s="17" t="s">
        <v>662</v>
      </c>
      <c r="D179" s="19" t="s">
        <v>663</v>
      </c>
      <c r="E179" s="17">
        <v>30.27</v>
      </c>
      <c r="F179" s="17">
        <v>42</v>
      </c>
      <c r="G179" s="20">
        <f t="shared" si="2"/>
        <v>1271.34</v>
      </c>
      <c r="H179" s="20"/>
      <c r="I179" s="20"/>
      <c r="J179" s="32"/>
      <c r="K179" s="17"/>
      <c r="L179" s="33"/>
      <c r="M179" s="17">
        <v>18600939199</v>
      </c>
      <c r="N179" s="8"/>
    </row>
    <row r="180" s="4" customFormat="1" customHeight="1" spans="1:14">
      <c r="A180" s="17" t="s">
        <v>664</v>
      </c>
      <c r="B180" s="17" t="s">
        <v>26</v>
      </c>
      <c r="C180" s="17" t="s">
        <v>665</v>
      </c>
      <c r="D180" s="19" t="s">
        <v>666</v>
      </c>
      <c r="E180" s="17">
        <v>39.36</v>
      </c>
      <c r="F180" s="17">
        <v>42</v>
      </c>
      <c r="G180" s="20">
        <f t="shared" si="2"/>
        <v>1653.12</v>
      </c>
      <c r="H180" s="20"/>
      <c r="I180" s="20"/>
      <c r="J180" s="32"/>
      <c r="K180" s="17"/>
      <c r="L180" s="33"/>
      <c r="M180" s="17" t="s">
        <v>667</v>
      </c>
      <c r="N180" s="8"/>
    </row>
    <row r="181" s="4" customFormat="1" customHeight="1" spans="1:14">
      <c r="A181" s="17" t="s">
        <v>668</v>
      </c>
      <c r="B181" s="21"/>
      <c r="C181" s="17" t="s">
        <v>669</v>
      </c>
      <c r="D181" s="19" t="s">
        <v>670</v>
      </c>
      <c r="E181" s="17">
        <v>37.68</v>
      </c>
      <c r="F181" s="17">
        <v>42</v>
      </c>
      <c r="G181" s="20">
        <f t="shared" si="2"/>
        <v>1582.56</v>
      </c>
      <c r="H181" s="20"/>
      <c r="I181" s="21"/>
      <c r="J181" s="32"/>
      <c r="K181" s="17"/>
      <c r="L181" s="30"/>
      <c r="M181" s="17">
        <v>18600012034</v>
      </c>
      <c r="N181" s="31" t="s">
        <v>133</v>
      </c>
    </row>
    <row r="182" s="4" customFormat="1" ht="17" customHeight="1" spans="1:14">
      <c r="A182" s="17" t="s">
        <v>672</v>
      </c>
      <c r="B182" s="17"/>
      <c r="C182" s="17" t="s">
        <v>673</v>
      </c>
      <c r="D182" s="19" t="s">
        <v>674</v>
      </c>
      <c r="E182" s="17">
        <v>52.78</v>
      </c>
      <c r="F182" s="17">
        <v>42</v>
      </c>
      <c r="G182" s="20">
        <f t="shared" si="2"/>
        <v>2216.76</v>
      </c>
      <c r="H182" s="20"/>
      <c r="I182" s="20"/>
      <c r="J182" s="32"/>
      <c r="K182" s="17"/>
      <c r="L182" s="33"/>
      <c r="M182" s="17">
        <v>13801307069</v>
      </c>
      <c r="N182" s="34" t="s">
        <v>675</v>
      </c>
    </row>
    <row r="183" s="4" customFormat="1" ht="19" customHeight="1" spans="1:14">
      <c r="A183" s="17" t="s">
        <v>676</v>
      </c>
      <c r="B183" s="17" t="s">
        <v>26</v>
      </c>
      <c r="C183" s="17" t="s">
        <v>677</v>
      </c>
      <c r="D183" s="19" t="s">
        <v>678</v>
      </c>
      <c r="E183" s="17">
        <v>42.91</v>
      </c>
      <c r="F183" s="17">
        <v>42</v>
      </c>
      <c r="G183" s="20">
        <f t="shared" si="2"/>
        <v>1802.22</v>
      </c>
      <c r="H183" s="20"/>
      <c r="I183" s="21"/>
      <c r="J183" s="32"/>
      <c r="K183" s="17"/>
      <c r="L183" s="30"/>
      <c r="M183" s="17">
        <v>13910510651</v>
      </c>
      <c r="N183" s="8"/>
    </row>
    <row r="184" s="4" customFormat="1" ht="27" customHeight="1" spans="1:15">
      <c r="A184" s="17" t="s">
        <v>679</v>
      </c>
      <c r="B184" s="17"/>
      <c r="C184" s="17" t="s">
        <v>680</v>
      </c>
      <c r="D184" s="19" t="s">
        <v>681</v>
      </c>
      <c r="E184" s="17">
        <v>52.78</v>
      </c>
      <c r="F184" s="17">
        <v>42</v>
      </c>
      <c r="G184" s="20">
        <f t="shared" si="2"/>
        <v>2216.76</v>
      </c>
      <c r="H184" s="20"/>
      <c r="I184" s="20"/>
      <c r="J184" s="32"/>
      <c r="K184" s="17"/>
      <c r="L184" s="33"/>
      <c r="M184" s="17">
        <v>13520853432</v>
      </c>
      <c r="N184" s="34" t="s">
        <v>682</v>
      </c>
      <c r="O184" s="7"/>
    </row>
    <row r="185" s="4" customFormat="1" customHeight="1" spans="1:15">
      <c r="A185" s="17" t="s">
        <v>683</v>
      </c>
      <c r="B185" s="21"/>
      <c r="C185" s="17" t="s">
        <v>684</v>
      </c>
      <c r="D185" s="19" t="s">
        <v>685</v>
      </c>
      <c r="E185" s="17">
        <v>37.68</v>
      </c>
      <c r="F185" s="17">
        <v>42</v>
      </c>
      <c r="G185" s="20">
        <f t="shared" si="2"/>
        <v>1582.56</v>
      </c>
      <c r="H185" s="20"/>
      <c r="I185" s="36"/>
      <c r="J185" s="32"/>
      <c r="K185" s="17"/>
      <c r="L185" s="33"/>
      <c r="M185" s="17">
        <v>13611211479</v>
      </c>
      <c r="N185" s="31" t="s">
        <v>686</v>
      </c>
      <c r="O185" s="7" t="s">
        <v>110</v>
      </c>
    </row>
    <row r="186" s="4" customFormat="1" customHeight="1" spans="1:14">
      <c r="A186" s="17" t="s">
        <v>687</v>
      </c>
      <c r="B186" s="21"/>
      <c r="C186" s="17" t="s">
        <v>688</v>
      </c>
      <c r="D186" s="19" t="s">
        <v>689</v>
      </c>
      <c r="E186" s="17">
        <v>34.33</v>
      </c>
      <c r="F186" s="17">
        <v>42</v>
      </c>
      <c r="G186" s="20">
        <f t="shared" si="2"/>
        <v>1441.86</v>
      </c>
      <c r="H186" s="20"/>
      <c r="I186" s="36"/>
      <c r="J186" s="32"/>
      <c r="K186" s="35"/>
      <c r="L186" s="30"/>
      <c r="M186" s="17">
        <v>15001084183</v>
      </c>
      <c r="N186" s="31"/>
    </row>
    <row r="187" s="4" customFormat="1" customHeight="1" spans="1:14">
      <c r="A187" s="17" t="s">
        <v>690</v>
      </c>
      <c r="B187" s="17" t="s">
        <v>26</v>
      </c>
      <c r="C187" s="17" t="s">
        <v>691</v>
      </c>
      <c r="D187" s="19" t="s">
        <v>692</v>
      </c>
      <c r="E187" s="17">
        <v>30.27</v>
      </c>
      <c r="F187" s="17">
        <v>42</v>
      </c>
      <c r="G187" s="20">
        <f t="shared" si="2"/>
        <v>1271.34</v>
      </c>
      <c r="H187" s="20"/>
      <c r="I187" s="20"/>
      <c r="J187" s="32"/>
      <c r="K187" s="17"/>
      <c r="L187" s="33"/>
      <c r="M187" s="17">
        <v>17319309827</v>
      </c>
      <c r="N187" s="8"/>
    </row>
    <row r="188" s="5" customFormat="1" customHeight="1" spans="1:15">
      <c r="A188" s="17" t="s">
        <v>693</v>
      </c>
      <c r="B188" s="18">
        <v>1653.12</v>
      </c>
      <c r="C188" s="17" t="s">
        <v>694</v>
      </c>
      <c r="D188" s="19" t="s">
        <v>695</v>
      </c>
      <c r="E188" s="17">
        <v>39.36</v>
      </c>
      <c r="F188" s="17">
        <v>42</v>
      </c>
      <c r="G188" s="20">
        <f t="shared" si="2"/>
        <v>1653.12</v>
      </c>
      <c r="H188" s="20"/>
      <c r="I188" s="20"/>
      <c r="J188" s="32"/>
      <c r="K188" s="17"/>
      <c r="L188" s="33"/>
      <c r="M188" s="17">
        <v>18611776200</v>
      </c>
      <c r="N188" s="34" t="s">
        <v>696</v>
      </c>
      <c r="O188" s="21"/>
    </row>
    <row r="189" s="4" customFormat="1" ht="26" customHeight="1" spans="1:15">
      <c r="A189" s="17" t="s">
        <v>697</v>
      </c>
      <c r="B189" s="21"/>
      <c r="C189" s="17" t="s">
        <v>698</v>
      </c>
      <c r="D189" s="19" t="s">
        <v>670</v>
      </c>
      <c r="E189" s="17">
        <v>37.68</v>
      </c>
      <c r="F189" s="17">
        <v>42</v>
      </c>
      <c r="G189" s="20">
        <f t="shared" si="2"/>
        <v>1582.56</v>
      </c>
      <c r="H189" s="20"/>
      <c r="I189" s="20"/>
      <c r="J189" s="32"/>
      <c r="K189" s="37"/>
      <c r="L189" s="30"/>
      <c r="M189" s="17">
        <v>18600012034</v>
      </c>
      <c r="N189" s="31">
        <v>1582.56</v>
      </c>
      <c r="O189" s="7"/>
    </row>
    <row r="190" s="4" customFormat="1" customHeight="1" spans="1:14">
      <c r="A190" s="17" t="s">
        <v>699</v>
      </c>
      <c r="B190" s="21" t="s">
        <v>26</v>
      </c>
      <c r="C190" s="17" t="s">
        <v>700</v>
      </c>
      <c r="D190" s="19" t="s">
        <v>701</v>
      </c>
      <c r="E190" s="17">
        <v>52.78</v>
      </c>
      <c r="F190" s="17">
        <v>42</v>
      </c>
      <c r="G190" s="20">
        <f t="shared" si="2"/>
        <v>2216.76</v>
      </c>
      <c r="H190" s="20"/>
      <c r="I190" s="20"/>
      <c r="J190" s="32"/>
      <c r="K190" s="17"/>
      <c r="L190" s="30"/>
      <c r="M190" s="21"/>
      <c r="N190" s="8"/>
    </row>
    <row r="191" s="4" customFormat="1" customHeight="1" spans="1:14">
      <c r="A191" s="17" t="s">
        <v>702</v>
      </c>
      <c r="B191" s="17" t="s">
        <v>26</v>
      </c>
      <c r="C191" s="17" t="s">
        <v>703</v>
      </c>
      <c r="D191" s="19" t="s">
        <v>704</v>
      </c>
      <c r="E191" s="17">
        <v>42.91</v>
      </c>
      <c r="F191" s="17">
        <v>42</v>
      </c>
      <c r="G191" s="20">
        <f t="shared" si="2"/>
        <v>1802.22</v>
      </c>
      <c r="H191" s="20"/>
      <c r="I191" s="20"/>
      <c r="J191" s="32"/>
      <c r="K191" s="17"/>
      <c r="L191" s="33"/>
      <c r="M191" s="17">
        <v>13521949000</v>
      </c>
      <c r="N191" s="8"/>
    </row>
    <row r="192" s="4" customFormat="1" ht="20" customHeight="1" spans="1:15">
      <c r="A192" s="17" t="s">
        <v>705</v>
      </c>
      <c r="B192" s="18">
        <v>3775.8</v>
      </c>
      <c r="C192" s="17" t="s">
        <v>706</v>
      </c>
      <c r="D192" s="19" t="s">
        <v>707</v>
      </c>
      <c r="E192" s="17">
        <v>89.9</v>
      </c>
      <c r="F192" s="17">
        <v>42</v>
      </c>
      <c r="G192" s="20">
        <f t="shared" si="2"/>
        <v>3775.8</v>
      </c>
      <c r="H192" s="20"/>
      <c r="I192" s="20"/>
      <c r="J192" s="32"/>
      <c r="K192" s="17"/>
      <c r="L192" s="33"/>
      <c r="M192" s="17">
        <v>13985541888</v>
      </c>
      <c r="N192" s="31" t="s">
        <v>709</v>
      </c>
      <c r="O192" s="7"/>
    </row>
    <row r="193" s="4" customFormat="1" ht="21" customHeight="1" spans="1:15">
      <c r="A193" s="17" t="s">
        <v>710</v>
      </c>
      <c r="B193" s="17"/>
      <c r="C193" s="17" t="s">
        <v>711</v>
      </c>
      <c r="D193" s="19" t="s">
        <v>707</v>
      </c>
      <c r="E193" s="17">
        <v>47.04</v>
      </c>
      <c r="F193" s="17">
        <v>42</v>
      </c>
      <c r="G193" s="20">
        <f t="shared" si="2"/>
        <v>1975.68</v>
      </c>
      <c r="H193" s="20"/>
      <c r="I193" s="20"/>
      <c r="J193" s="32"/>
      <c r="K193" s="17"/>
      <c r="L193" s="33"/>
      <c r="M193" s="17">
        <v>13985541888</v>
      </c>
      <c r="N193" s="34" t="s">
        <v>595</v>
      </c>
      <c r="O193" s="7"/>
    </row>
    <row r="194" s="4" customFormat="1" customHeight="1" spans="1:14">
      <c r="A194" s="17" t="s">
        <v>712</v>
      </c>
      <c r="B194" s="17" t="s">
        <v>26</v>
      </c>
      <c r="C194" s="17" t="s">
        <v>713</v>
      </c>
      <c r="D194" s="19" t="s">
        <v>714</v>
      </c>
      <c r="E194" s="17">
        <v>34.33</v>
      </c>
      <c r="F194" s="17">
        <v>42</v>
      </c>
      <c r="G194" s="20">
        <f t="shared" si="2"/>
        <v>1441.86</v>
      </c>
      <c r="H194" s="20"/>
      <c r="I194" s="20"/>
      <c r="J194" s="32"/>
      <c r="K194" s="17"/>
      <c r="L194" s="33"/>
      <c r="M194" s="17">
        <v>15811169940</v>
      </c>
      <c r="N194" s="8"/>
    </row>
    <row r="195" s="4" customFormat="1" customHeight="1" spans="1:14">
      <c r="A195" s="17" t="s">
        <v>715</v>
      </c>
      <c r="B195" s="17" t="s">
        <v>26</v>
      </c>
      <c r="C195" s="17" t="s">
        <v>716</v>
      </c>
      <c r="D195" s="19" t="s">
        <v>717</v>
      </c>
      <c r="E195" s="17">
        <v>30.27</v>
      </c>
      <c r="F195" s="17">
        <v>42</v>
      </c>
      <c r="G195" s="20">
        <f t="shared" si="2"/>
        <v>1271.34</v>
      </c>
      <c r="H195" s="20"/>
      <c r="I195" s="20"/>
      <c r="J195" s="32"/>
      <c r="K195" s="17"/>
      <c r="L195" s="33"/>
      <c r="M195" s="17">
        <v>13401065999</v>
      </c>
      <c r="N195" s="8"/>
    </row>
    <row r="196" s="4" customFormat="1" customHeight="1" spans="1:15">
      <c r="A196" s="17" t="s">
        <v>718</v>
      </c>
      <c r="B196" s="18">
        <v>1653.12</v>
      </c>
      <c r="C196" s="17" t="s">
        <v>719</v>
      </c>
      <c r="D196" s="19" t="s">
        <v>720</v>
      </c>
      <c r="E196" s="17">
        <v>39.36</v>
      </c>
      <c r="F196" s="17">
        <v>42</v>
      </c>
      <c r="G196" s="20">
        <f t="shared" si="2"/>
        <v>1653.12</v>
      </c>
      <c r="H196" s="20"/>
      <c r="I196" s="20"/>
      <c r="J196" s="32"/>
      <c r="K196" s="17"/>
      <c r="L196" s="33"/>
      <c r="M196" s="17">
        <v>13601242877</v>
      </c>
      <c r="N196" s="34" t="s">
        <v>721</v>
      </c>
      <c r="O196" s="7"/>
    </row>
    <row r="197" s="4" customFormat="1" customHeight="1" spans="1:14">
      <c r="A197" s="17" t="s">
        <v>722</v>
      </c>
      <c r="B197" s="21" t="s">
        <v>26</v>
      </c>
      <c r="C197" s="17" t="s">
        <v>723</v>
      </c>
      <c r="D197" s="19" t="s">
        <v>724</v>
      </c>
      <c r="E197" s="17">
        <v>37.68</v>
      </c>
      <c r="F197" s="17">
        <v>42</v>
      </c>
      <c r="G197" s="20">
        <f t="shared" si="2"/>
        <v>1582.56</v>
      </c>
      <c r="H197" s="20"/>
      <c r="I197" s="20"/>
      <c r="J197" s="32"/>
      <c r="K197" s="17"/>
      <c r="L197" s="33"/>
      <c r="M197" s="17">
        <v>13581666379</v>
      </c>
      <c r="N197" s="8"/>
    </row>
    <row r="198" s="4" customFormat="1" customHeight="1" spans="1:15">
      <c r="A198" s="17" t="s">
        <v>725</v>
      </c>
      <c r="B198" s="21"/>
      <c r="C198" s="17" t="s">
        <v>726</v>
      </c>
      <c r="D198" s="19" t="s">
        <v>727</v>
      </c>
      <c r="E198" s="17">
        <v>52.78</v>
      </c>
      <c r="F198" s="17">
        <v>42</v>
      </c>
      <c r="G198" s="20">
        <f t="shared" ref="G198:G261" si="3">F198*E198</f>
        <v>2216.76</v>
      </c>
      <c r="H198" s="20"/>
      <c r="I198" s="21"/>
      <c r="J198" s="32"/>
      <c r="K198" s="17"/>
      <c r="L198" s="30"/>
      <c r="M198" s="17">
        <v>13911800120</v>
      </c>
      <c r="N198" s="34" t="s">
        <v>728</v>
      </c>
      <c r="O198" s="7"/>
    </row>
    <row r="199" s="4" customFormat="1" customHeight="1" spans="1:14">
      <c r="A199" s="17" t="s">
        <v>729</v>
      </c>
      <c r="B199" s="17" t="s">
        <v>26</v>
      </c>
      <c r="C199" s="17" t="s">
        <v>730</v>
      </c>
      <c r="D199" s="19" t="s">
        <v>731</v>
      </c>
      <c r="E199" s="17">
        <v>42.91</v>
      </c>
      <c r="F199" s="17">
        <v>42</v>
      </c>
      <c r="G199" s="20">
        <f t="shared" si="3"/>
        <v>1802.22</v>
      </c>
      <c r="H199" s="20"/>
      <c r="I199" s="20"/>
      <c r="J199" s="32"/>
      <c r="K199" s="17"/>
      <c r="L199" s="33"/>
      <c r="M199" s="17">
        <v>15910222033</v>
      </c>
      <c r="N199" s="8"/>
    </row>
    <row r="200" s="4" customFormat="1" ht="38" customHeight="1" spans="1:15">
      <c r="A200" s="17" t="s">
        <v>732</v>
      </c>
      <c r="B200" s="18">
        <v>2216.76</v>
      </c>
      <c r="C200" s="17" t="s">
        <v>733</v>
      </c>
      <c r="D200" s="19" t="s">
        <v>734</v>
      </c>
      <c r="E200" s="17">
        <v>52.78</v>
      </c>
      <c r="F200" s="17">
        <v>42</v>
      </c>
      <c r="G200" s="20">
        <f t="shared" si="3"/>
        <v>2216.76</v>
      </c>
      <c r="H200" s="20"/>
      <c r="I200" s="20"/>
      <c r="J200" s="32"/>
      <c r="K200" s="17"/>
      <c r="L200" s="33"/>
      <c r="M200" s="17" t="s">
        <v>735</v>
      </c>
      <c r="N200" s="34" t="s">
        <v>721</v>
      </c>
      <c r="O200" s="7"/>
    </row>
    <row r="201" s="4" customFormat="1" customHeight="1" spans="1:14">
      <c r="A201" s="17" t="s">
        <v>736</v>
      </c>
      <c r="B201" s="1" t="s">
        <v>26</v>
      </c>
      <c r="C201" s="17" t="s">
        <v>737</v>
      </c>
      <c r="D201" s="19" t="s">
        <v>738</v>
      </c>
      <c r="E201" s="17">
        <v>37.68</v>
      </c>
      <c r="F201" s="17">
        <v>42</v>
      </c>
      <c r="G201" s="20">
        <f t="shared" si="3"/>
        <v>1582.56</v>
      </c>
      <c r="H201" s="20"/>
      <c r="I201" s="20"/>
      <c r="J201" s="32"/>
      <c r="K201" s="17"/>
      <c r="L201" s="33"/>
      <c r="M201" s="17">
        <v>15620875637</v>
      </c>
      <c r="N201" s="8"/>
    </row>
    <row r="202" s="4" customFormat="1" customHeight="1" spans="1:15">
      <c r="A202" s="17" t="s">
        <v>739</v>
      </c>
      <c r="B202" s="18">
        <v>1441.86</v>
      </c>
      <c r="C202" s="17" t="s">
        <v>740</v>
      </c>
      <c r="D202" s="19" t="s">
        <v>741</v>
      </c>
      <c r="E202" s="17">
        <v>34.33</v>
      </c>
      <c r="F202" s="17">
        <v>42</v>
      </c>
      <c r="G202" s="20">
        <f t="shared" si="3"/>
        <v>1441.86</v>
      </c>
      <c r="H202" s="20"/>
      <c r="I202" s="17"/>
      <c r="J202" s="32"/>
      <c r="K202" s="17"/>
      <c r="L202" s="33"/>
      <c r="M202" s="17">
        <v>18511982295</v>
      </c>
      <c r="N202" s="34" t="s">
        <v>642</v>
      </c>
      <c r="O202" s="7"/>
    </row>
    <row r="203" s="5" customFormat="1" ht="17" customHeight="1" spans="1:15">
      <c r="A203" s="17" t="s">
        <v>742</v>
      </c>
      <c r="B203" s="18">
        <v>1281.34</v>
      </c>
      <c r="C203" s="17" t="s">
        <v>743</v>
      </c>
      <c r="D203" s="19" t="s">
        <v>744</v>
      </c>
      <c r="E203" s="17">
        <v>30.27</v>
      </c>
      <c r="F203" s="17">
        <v>42</v>
      </c>
      <c r="G203" s="20">
        <f t="shared" si="3"/>
        <v>1271.34</v>
      </c>
      <c r="H203" s="20"/>
      <c r="I203" s="20"/>
      <c r="J203" s="32"/>
      <c r="K203" s="17"/>
      <c r="L203" s="30"/>
      <c r="M203" s="17">
        <v>13701279729</v>
      </c>
      <c r="N203" s="34" t="s">
        <v>746</v>
      </c>
      <c r="O203" s="21"/>
    </row>
    <row r="204" s="4" customFormat="1" customHeight="1" spans="1:14">
      <c r="A204" s="17" t="s">
        <v>747</v>
      </c>
      <c r="B204" s="17" t="s">
        <v>26</v>
      </c>
      <c r="C204" s="17" t="s">
        <v>748</v>
      </c>
      <c r="D204" s="19" t="s">
        <v>749</v>
      </c>
      <c r="E204" s="17">
        <v>39.36</v>
      </c>
      <c r="F204" s="17">
        <v>42</v>
      </c>
      <c r="G204" s="20">
        <f t="shared" si="3"/>
        <v>1653.12</v>
      </c>
      <c r="H204" s="20"/>
      <c r="I204" s="20"/>
      <c r="J204" s="32"/>
      <c r="K204" s="17"/>
      <c r="L204" s="33"/>
      <c r="M204" s="17">
        <v>18633360128</v>
      </c>
      <c r="N204" s="8"/>
    </row>
    <row r="205" s="4" customFormat="1" customHeight="1" spans="1:14">
      <c r="A205" s="17" t="s">
        <v>750</v>
      </c>
      <c r="B205" s="49"/>
      <c r="C205" s="17" t="s">
        <v>751</v>
      </c>
      <c r="D205" s="19" t="s">
        <v>752</v>
      </c>
      <c r="E205" s="17">
        <v>37.68</v>
      </c>
      <c r="F205" s="17">
        <v>42</v>
      </c>
      <c r="G205" s="20">
        <f t="shared" si="3"/>
        <v>1582.56</v>
      </c>
      <c r="H205" s="20"/>
      <c r="I205" s="21"/>
      <c r="J205" s="32"/>
      <c r="K205" s="17"/>
      <c r="L205" s="30"/>
      <c r="M205" s="17">
        <v>13552626763</v>
      </c>
      <c r="N205" s="31" t="s">
        <v>754</v>
      </c>
    </row>
    <row r="206" s="4" customFormat="1" customHeight="1" spans="1:14">
      <c r="A206" s="17" t="s">
        <v>755</v>
      </c>
      <c r="B206" s="18">
        <v>2216.76</v>
      </c>
      <c r="C206" s="17" t="s">
        <v>756</v>
      </c>
      <c r="D206" s="19" t="s">
        <v>757</v>
      </c>
      <c r="E206" s="17">
        <v>52.78</v>
      </c>
      <c r="F206" s="17">
        <v>42</v>
      </c>
      <c r="G206" s="20">
        <f t="shared" si="3"/>
        <v>2216.76</v>
      </c>
      <c r="H206" s="20"/>
      <c r="I206" s="20"/>
      <c r="J206" s="32"/>
      <c r="K206" s="17"/>
      <c r="L206" s="33"/>
      <c r="M206" s="17">
        <v>13391515653</v>
      </c>
      <c r="N206" s="34" t="s">
        <v>595</v>
      </c>
    </row>
    <row r="207" s="4" customFormat="1" customHeight="1" spans="1:14">
      <c r="A207" s="17" t="s">
        <v>758</v>
      </c>
      <c r="B207" s="17" t="s">
        <v>26</v>
      </c>
      <c r="C207" s="17" t="s">
        <v>759</v>
      </c>
      <c r="D207" s="19" t="s">
        <v>760</v>
      </c>
      <c r="E207" s="17">
        <v>42.91</v>
      </c>
      <c r="F207" s="17">
        <v>42</v>
      </c>
      <c r="G207" s="20">
        <f t="shared" si="3"/>
        <v>1802.22</v>
      </c>
      <c r="H207" s="20"/>
      <c r="I207" s="20"/>
      <c r="J207" s="32"/>
      <c r="K207" s="17"/>
      <c r="L207" s="33"/>
      <c r="M207" s="17">
        <v>13910319778</v>
      </c>
      <c r="N207" s="8"/>
    </row>
    <row r="208" s="4" customFormat="1" customHeight="1" spans="1:14">
      <c r="A208" s="17" t="s">
        <v>761</v>
      </c>
      <c r="B208" s="17" t="s">
        <v>26</v>
      </c>
      <c r="C208" s="17" t="s">
        <v>762</v>
      </c>
      <c r="D208" s="19" t="s">
        <v>760</v>
      </c>
      <c r="E208" s="17">
        <v>52.78</v>
      </c>
      <c r="F208" s="17">
        <v>42</v>
      </c>
      <c r="G208" s="20">
        <f t="shared" si="3"/>
        <v>2216.76</v>
      </c>
      <c r="H208" s="20"/>
      <c r="I208" s="20"/>
      <c r="J208" s="32"/>
      <c r="K208" s="17"/>
      <c r="L208" s="33"/>
      <c r="M208" s="17">
        <v>13910319778</v>
      </c>
      <c r="N208" s="8"/>
    </row>
    <row r="209" s="4" customFormat="1" customHeight="1" spans="1:14">
      <c r="A209" s="17" t="s">
        <v>763</v>
      </c>
      <c r="B209" s="17"/>
      <c r="C209" s="17" t="s">
        <v>764</v>
      </c>
      <c r="D209" s="19" t="s">
        <v>765</v>
      </c>
      <c r="E209" s="17">
        <v>37.68</v>
      </c>
      <c r="F209" s="17">
        <v>42</v>
      </c>
      <c r="G209" s="20">
        <f t="shared" si="3"/>
        <v>1582.56</v>
      </c>
      <c r="H209" s="20"/>
      <c r="I209" s="20"/>
      <c r="J209" s="32"/>
      <c r="K209" s="17"/>
      <c r="L209" s="33"/>
      <c r="M209" s="17">
        <v>13651241109</v>
      </c>
      <c r="N209" s="31" t="s">
        <v>654</v>
      </c>
    </row>
    <row r="210" s="4" customFormat="1" customHeight="1" spans="1:14">
      <c r="A210" s="17" t="s">
        <v>766</v>
      </c>
      <c r="B210" s="17" t="s">
        <v>26</v>
      </c>
      <c r="C210" s="17" t="s">
        <v>767</v>
      </c>
      <c r="D210" s="19" t="s">
        <v>768</v>
      </c>
      <c r="E210" s="17">
        <v>34.33</v>
      </c>
      <c r="F210" s="17">
        <v>42</v>
      </c>
      <c r="G210" s="20">
        <f t="shared" si="3"/>
        <v>1441.86</v>
      </c>
      <c r="H210" s="20"/>
      <c r="I210" s="18"/>
      <c r="J210" s="32"/>
      <c r="K210" s="17"/>
      <c r="L210" s="33"/>
      <c r="M210" s="17" t="s">
        <v>769</v>
      </c>
      <c r="N210" s="8"/>
    </row>
    <row r="211" s="4" customFormat="1" customHeight="1" spans="1:14">
      <c r="A211" s="17" t="s">
        <v>770</v>
      </c>
      <c r="B211" s="17" t="s">
        <v>26</v>
      </c>
      <c r="C211" s="17" t="s">
        <v>771</v>
      </c>
      <c r="D211" s="19" t="s">
        <v>772</v>
      </c>
      <c r="E211" s="17">
        <v>39.36</v>
      </c>
      <c r="F211" s="17">
        <v>42</v>
      </c>
      <c r="G211" s="20">
        <f t="shared" si="3"/>
        <v>1653.12</v>
      </c>
      <c r="H211" s="20"/>
      <c r="I211" s="20"/>
      <c r="J211" s="32"/>
      <c r="K211" s="17"/>
      <c r="L211" s="33"/>
      <c r="M211" s="17">
        <v>18611550237</v>
      </c>
      <c r="N211" s="8"/>
    </row>
    <row r="212" s="4" customFormat="1" customHeight="1" spans="1:14">
      <c r="A212" s="17" t="s">
        <v>773</v>
      </c>
      <c r="B212" s="17"/>
      <c r="C212" s="17" t="s">
        <v>774</v>
      </c>
      <c r="D212" s="19" t="s">
        <v>775</v>
      </c>
      <c r="E212" s="17">
        <v>37.68</v>
      </c>
      <c r="F212" s="17">
        <v>42</v>
      </c>
      <c r="G212" s="20">
        <f t="shared" si="3"/>
        <v>1582.56</v>
      </c>
      <c r="H212" s="20"/>
      <c r="I212" s="18"/>
      <c r="J212" s="32"/>
      <c r="K212" s="17"/>
      <c r="L212" s="30"/>
      <c r="M212" s="17">
        <v>13601177147</v>
      </c>
      <c r="N212" s="8"/>
    </row>
    <row r="213" s="4" customFormat="1" customHeight="1" spans="1:14">
      <c r="A213" s="17" t="s">
        <v>776</v>
      </c>
      <c r="B213" s="17" t="s">
        <v>26</v>
      </c>
      <c r="C213" s="17" t="s">
        <v>777</v>
      </c>
      <c r="D213" s="19" t="s">
        <v>778</v>
      </c>
      <c r="E213" s="17">
        <v>61</v>
      </c>
      <c r="F213" s="17">
        <v>42</v>
      </c>
      <c r="G213" s="20">
        <f t="shared" si="3"/>
        <v>2562</v>
      </c>
      <c r="H213" s="20"/>
      <c r="I213" s="20"/>
      <c r="J213" s="32"/>
      <c r="K213" s="17"/>
      <c r="L213" s="33"/>
      <c r="M213" s="17">
        <v>18710011081</v>
      </c>
      <c r="N213" s="8"/>
    </row>
    <row r="214" s="4" customFormat="1" customHeight="1" spans="1:14">
      <c r="A214" s="17" t="s">
        <v>779</v>
      </c>
      <c r="B214" s="17" t="s">
        <v>26</v>
      </c>
      <c r="C214" s="17" t="s">
        <v>780</v>
      </c>
      <c r="D214" s="19" t="s">
        <v>781</v>
      </c>
      <c r="E214" s="17">
        <v>46.35</v>
      </c>
      <c r="F214" s="17">
        <v>42</v>
      </c>
      <c r="G214" s="20">
        <f t="shared" si="3"/>
        <v>1946.7</v>
      </c>
      <c r="H214" s="20"/>
      <c r="I214" s="20"/>
      <c r="J214" s="32"/>
      <c r="K214" s="17"/>
      <c r="L214" s="33"/>
      <c r="M214" s="17">
        <v>13720007216</v>
      </c>
      <c r="N214" s="8"/>
    </row>
    <row r="215" s="4" customFormat="1" customHeight="1" spans="1:15">
      <c r="A215" s="17" t="s">
        <v>782</v>
      </c>
      <c r="B215" s="18">
        <v>2216.76</v>
      </c>
      <c r="C215" s="17" t="s">
        <v>783</v>
      </c>
      <c r="D215" s="19" t="s">
        <v>784</v>
      </c>
      <c r="E215" s="17">
        <v>52.78</v>
      </c>
      <c r="F215" s="17">
        <v>42</v>
      </c>
      <c r="G215" s="20">
        <f t="shared" si="3"/>
        <v>2216.76</v>
      </c>
      <c r="H215" s="20"/>
      <c r="I215" s="20"/>
      <c r="J215" s="32"/>
      <c r="K215" s="21"/>
      <c r="L215" s="33"/>
      <c r="M215" s="17">
        <v>13407446888</v>
      </c>
      <c r="N215" s="38" t="s">
        <v>642</v>
      </c>
      <c r="O215" s="7"/>
    </row>
    <row r="216" s="4" customFormat="1" customHeight="1" spans="1:15">
      <c r="A216" s="17" t="s">
        <v>785</v>
      </c>
      <c r="B216" s="21"/>
      <c r="C216" s="17" t="s">
        <v>786</v>
      </c>
      <c r="D216" s="19" t="s">
        <v>787</v>
      </c>
      <c r="E216" s="17">
        <v>37.68</v>
      </c>
      <c r="F216" s="17">
        <v>42</v>
      </c>
      <c r="G216" s="20">
        <f t="shared" si="3"/>
        <v>1582.56</v>
      </c>
      <c r="H216" s="20"/>
      <c r="I216" s="36"/>
      <c r="J216" s="32"/>
      <c r="K216" s="17"/>
      <c r="L216" s="30"/>
      <c r="M216" s="17"/>
      <c r="N216" s="34"/>
      <c r="O216" s="7"/>
    </row>
    <row r="217" s="4" customFormat="1" customHeight="1" spans="1:14">
      <c r="A217" s="17" t="s">
        <v>788</v>
      </c>
      <c r="B217" s="21" t="s">
        <v>26</v>
      </c>
      <c r="C217" s="17" t="s">
        <v>789</v>
      </c>
      <c r="D217" s="19" t="s">
        <v>790</v>
      </c>
      <c r="E217" s="17">
        <v>34.33</v>
      </c>
      <c r="F217" s="17">
        <v>42</v>
      </c>
      <c r="G217" s="20">
        <f t="shared" si="3"/>
        <v>1441.86</v>
      </c>
      <c r="H217" s="20"/>
      <c r="I217" s="20"/>
      <c r="J217" s="32"/>
      <c r="K217" s="17"/>
      <c r="L217" s="30"/>
      <c r="M217" s="17">
        <v>13651367826</v>
      </c>
      <c r="N217" s="8"/>
    </row>
    <row r="218" s="4" customFormat="1" customHeight="1" spans="1:14">
      <c r="A218" s="17" t="s">
        <v>791</v>
      </c>
      <c r="B218" s="17" t="s">
        <v>26</v>
      </c>
      <c r="C218" s="17" t="s">
        <v>792</v>
      </c>
      <c r="D218" s="19" t="s">
        <v>793</v>
      </c>
      <c r="E218" s="17">
        <v>30.27</v>
      </c>
      <c r="F218" s="17">
        <v>42</v>
      </c>
      <c r="G218" s="20">
        <f t="shared" si="3"/>
        <v>1271.34</v>
      </c>
      <c r="H218" s="20"/>
      <c r="I218" s="20"/>
      <c r="J218" s="32"/>
      <c r="K218" s="17"/>
      <c r="L218" s="33"/>
      <c r="M218" s="17">
        <v>18610032225</v>
      </c>
      <c r="N218" s="8"/>
    </row>
    <row r="219" s="4" customFormat="1" ht="30" customHeight="1" spans="1:15">
      <c r="A219" s="17" t="s">
        <v>794</v>
      </c>
      <c r="B219" s="18">
        <v>1653.12</v>
      </c>
      <c r="C219" s="17" t="s">
        <v>795</v>
      </c>
      <c r="D219" s="19" t="s">
        <v>796</v>
      </c>
      <c r="E219" s="17">
        <v>39.36</v>
      </c>
      <c r="F219" s="17">
        <v>42</v>
      </c>
      <c r="G219" s="20">
        <f t="shared" si="3"/>
        <v>1653.12</v>
      </c>
      <c r="H219" s="20"/>
      <c r="I219" s="20"/>
      <c r="J219" s="32"/>
      <c r="K219" s="17"/>
      <c r="L219" s="33"/>
      <c r="M219" s="17">
        <v>15652804542</v>
      </c>
      <c r="N219" s="34" t="s">
        <v>797</v>
      </c>
      <c r="O219" s="7"/>
    </row>
    <row r="220" s="4" customFormat="1" customHeight="1" spans="1:14">
      <c r="A220" s="17" t="s">
        <v>798</v>
      </c>
      <c r="B220" s="17" t="s">
        <v>26</v>
      </c>
      <c r="C220" s="17" t="s">
        <v>799</v>
      </c>
      <c r="D220" s="19" t="s">
        <v>800</v>
      </c>
      <c r="E220" s="17">
        <v>37.68</v>
      </c>
      <c r="F220" s="17">
        <v>42</v>
      </c>
      <c r="G220" s="20">
        <f t="shared" si="3"/>
        <v>1582.56</v>
      </c>
      <c r="H220" s="20"/>
      <c r="I220" s="20"/>
      <c r="J220" s="32"/>
      <c r="K220" s="37"/>
      <c r="L220" s="33"/>
      <c r="M220" s="17">
        <v>18311089616</v>
      </c>
      <c r="N220" s="8"/>
    </row>
    <row r="221" s="4" customFormat="1" customHeight="1" spans="1:14">
      <c r="A221" s="17" t="s">
        <v>801</v>
      </c>
      <c r="B221" s="17" t="s">
        <v>26</v>
      </c>
      <c r="C221" s="17" t="s">
        <v>802</v>
      </c>
      <c r="D221" s="19" t="s">
        <v>803</v>
      </c>
      <c r="E221" s="17">
        <v>52.78</v>
      </c>
      <c r="F221" s="17">
        <v>42</v>
      </c>
      <c r="G221" s="20">
        <f t="shared" si="3"/>
        <v>2216.76</v>
      </c>
      <c r="H221" s="20"/>
      <c r="I221" s="20"/>
      <c r="J221" s="32"/>
      <c r="K221" s="37"/>
      <c r="L221" s="33"/>
      <c r="M221" s="17">
        <v>13121952726</v>
      </c>
      <c r="N221" s="8"/>
    </row>
    <row r="222" s="4" customFormat="1" customHeight="1" spans="1:15">
      <c r="A222" s="17" t="s">
        <v>804</v>
      </c>
      <c r="B222" s="21"/>
      <c r="C222" s="17" t="s">
        <v>805</v>
      </c>
      <c r="D222" s="19" t="s">
        <v>806</v>
      </c>
      <c r="E222" s="17">
        <v>42.91</v>
      </c>
      <c r="F222" s="17">
        <v>42</v>
      </c>
      <c r="G222" s="20">
        <f t="shared" si="3"/>
        <v>1802.22</v>
      </c>
      <c r="H222" s="20"/>
      <c r="I222" s="21"/>
      <c r="J222" s="32"/>
      <c r="K222" s="37"/>
      <c r="L222" s="30"/>
      <c r="M222" s="17">
        <v>18701468343</v>
      </c>
      <c r="N222" s="31" t="s">
        <v>133</v>
      </c>
      <c r="O222" s="7"/>
    </row>
    <row r="223" s="4" customFormat="1" customHeight="1" spans="1:15">
      <c r="A223" s="17" t="s">
        <v>808</v>
      </c>
      <c r="B223" s="17" t="s">
        <v>509</v>
      </c>
      <c r="C223" s="17" t="s">
        <v>809</v>
      </c>
      <c r="D223" s="15" t="s">
        <v>33</v>
      </c>
      <c r="E223" s="17">
        <v>52.78</v>
      </c>
      <c r="F223" s="17">
        <v>42</v>
      </c>
      <c r="G223" s="20">
        <f t="shared" si="3"/>
        <v>2216.76</v>
      </c>
      <c r="H223" s="20"/>
      <c r="I223" s="20"/>
      <c r="J223" s="32"/>
      <c r="K223" s="17"/>
      <c r="L223" s="33"/>
      <c r="M223" s="17"/>
      <c r="N223" s="31"/>
      <c r="O223" s="7"/>
    </row>
    <row r="224" s="4" customFormat="1" customHeight="1" spans="1:14">
      <c r="A224" s="17" t="s">
        <v>810</v>
      </c>
      <c r="B224" s="21" t="s">
        <v>26</v>
      </c>
      <c r="C224" s="17" t="s">
        <v>811</v>
      </c>
      <c r="D224" s="19" t="s">
        <v>812</v>
      </c>
      <c r="E224" s="17">
        <v>37.68</v>
      </c>
      <c r="F224" s="17">
        <v>42</v>
      </c>
      <c r="G224" s="20">
        <f t="shared" si="3"/>
        <v>1582.56</v>
      </c>
      <c r="H224" s="20"/>
      <c r="I224" s="36"/>
      <c r="J224" s="32"/>
      <c r="K224" s="37"/>
      <c r="L224" s="33"/>
      <c r="M224" s="17">
        <v>18612867754</v>
      </c>
      <c r="N224" s="8"/>
    </row>
    <row r="225" s="4" customFormat="1" customHeight="1" spans="1:14">
      <c r="A225" s="17" t="s">
        <v>813</v>
      </c>
      <c r="B225" s="21">
        <v>1441.86</v>
      </c>
      <c r="C225" s="17" t="s">
        <v>814</v>
      </c>
      <c r="D225" s="19" t="s">
        <v>815</v>
      </c>
      <c r="E225" s="17">
        <v>34.33</v>
      </c>
      <c r="F225" s="17">
        <v>42</v>
      </c>
      <c r="G225" s="20">
        <f t="shared" si="3"/>
        <v>1441.86</v>
      </c>
      <c r="H225" s="20"/>
      <c r="I225" s="20"/>
      <c r="J225" s="32"/>
      <c r="K225" s="17"/>
      <c r="L225" s="30"/>
      <c r="M225" s="17">
        <v>13621001490</v>
      </c>
      <c r="N225" s="8">
        <v>576.75</v>
      </c>
    </row>
    <row r="226" s="4" customFormat="1" ht="33" customHeight="1" spans="1:15">
      <c r="A226" s="17" t="s">
        <v>816</v>
      </c>
      <c r="B226" s="21">
        <v>1271.34</v>
      </c>
      <c r="C226" s="17" t="s">
        <v>817</v>
      </c>
      <c r="D226" s="19" t="s">
        <v>818</v>
      </c>
      <c r="E226" s="17">
        <v>30.27</v>
      </c>
      <c r="F226" s="17">
        <v>42</v>
      </c>
      <c r="G226" s="20">
        <f t="shared" si="3"/>
        <v>1271.34</v>
      </c>
      <c r="H226" s="20"/>
      <c r="I226" s="21"/>
      <c r="J226" s="32"/>
      <c r="K226" s="17"/>
      <c r="L226" s="30"/>
      <c r="M226" s="17">
        <v>15636378000</v>
      </c>
      <c r="N226" s="31" t="s">
        <v>721</v>
      </c>
      <c r="O226" s="7"/>
    </row>
    <row r="227" s="3" customFormat="1" customHeight="1" spans="1:14">
      <c r="A227" s="17" t="s">
        <v>819</v>
      </c>
      <c r="B227" s="14" t="s">
        <v>17</v>
      </c>
      <c r="C227" s="14" t="s">
        <v>820</v>
      </c>
      <c r="D227" s="15" t="s">
        <v>821</v>
      </c>
      <c r="E227" s="14">
        <v>218.11</v>
      </c>
      <c r="F227" s="14"/>
      <c r="G227" s="20">
        <f t="shared" si="3"/>
        <v>0</v>
      </c>
      <c r="H227" s="16"/>
      <c r="I227" s="16"/>
      <c r="J227" s="32"/>
      <c r="K227" s="14"/>
      <c r="L227" s="27"/>
      <c r="M227" s="14"/>
      <c r="N227" s="28"/>
    </row>
    <row r="228" s="4" customFormat="1" customHeight="1" spans="1:14">
      <c r="A228" s="17" t="s">
        <v>822</v>
      </c>
      <c r="B228" s="17" t="s">
        <v>26</v>
      </c>
      <c r="C228" s="17" t="s">
        <v>823</v>
      </c>
      <c r="D228" s="19" t="s">
        <v>824</v>
      </c>
      <c r="E228" s="17">
        <v>30.3</v>
      </c>
      <c r="F228" s="17">
        <v>42</v>
      </c>
      <c r="G228" s="20">
        <f t="shared" si="3"/>
        <v>1272.6</v>
      </c>
      <c r="H228" s="20"/>
      <c r="I228" s="20"/>
      <c r="J228" s="32"/>
      <c r="K228" s="17"/>
      <c r="L228" s="33"/>
      <c r="M228" s="19" t="s">
        <v>825</v>
      </c>
      <c r="N228" s="8"/>
    </row>
    <row r="229" s="4" customFormat="1" customHeight="1" spans="1:14">
      <c r="A229" s="17" t="s">
        <v>826</v>
      </c>
      <c r="B229" s="21"/>
      <c r="C229" s="17" t="s">
        <v>827</v>
      </c>
      <c r="D229" s="19" t="s">
        <v>828</v>
      </c>
      <c r="E229" s="17">
        <v>34.36</v>
      </c>
      <c r="F229" s="17">
        <v>42</v>
      </c>
      <c r="G229" s="20">
        <f t="shared" si="3"/>
        <v>1443.12</v>
      </c>
      <c r="H229" s="20"/>
      <c r="I229" s="21"/>
      <c r="J229" s="32"/>
      <c r="K229" s="17"/>
      <c r="L229" s="30"/>
      <c r="M229" s="17">
        <v>13466396240</v>
      </c>
      <c r="N229" s="31" t="s">
        <v>829</v>
      </c>
    </row>
    <row r="230" s="4" customFormat="1" customHeight="1" spans="1:14">
      <c r="A230" s="17" t="s">
        <v>830</v>
      </c>
      <c r="B230" s="17" t="s">
        <v>26</v>
      </c>
      <c r="C230" s="17" t="s">
        <v>831</v>
      </c>
      <c r="D230" s="19" t="s">
        <v>832</v>
      </c>
      <c r="E230" s="17">
        <v>37.72</v>
      </c>
      <c r="F230" s="17">
        <v>42</v>
      </c>
      <c r="G230" s="20">
        <f t="shared" si="3"/>
        <v>1584.24</v>
      </c>
      <c r="H230" s="20"/>
      <c r="I230" s="20"/>
      <c r="J230" s="32"/>
      <c r="K230" s="17"/>
      <c r="L230" s="33"/>
      <c r="M230" s="17">
        <v>18810077558</v>
      </c>
      <c r="N230" s="8"/>
    </row>
    <row r="231" s="4" customFormat="1" customHeight="1" spans="1:14">
      <c r="A231" s="17" t="s">
        <v>833</v>
      </c>
      <c r="B231" s="18">
        <v>2218.86</v>
      </c>
      <c r="C231" s="17" t="s">
        <v>834</v>
      </c>
      <c r="D231" s="19" t="s">
        <v>835</v>
      </c>
      <c r="E231" s="17">
        <v>52.83</v>
      </c>
      <c r="F231" s="17">
        <v>42</v>
      </c>
      <c r="G231" s="20">
        <f t="shared" si="3"/>
        <v>2218.86</v>
      </c>
      <c r="H231" s="20"/>
      <c r="I231" s="18"/>
      <c r="J231" s="32"/>
      <c r="K231" s="17"/>
      <c r="L231" s="33"/>
      <c r="M231" s="17">
        <v>85373558</v>
      </c>
      <c r="N231" s="31"/>
    </row>
    <row r="232" s="4" customFormat="1" customHeight="1" spans="1:14">
      <c r="A232" s="17" t="s">
        <v>836</v>
      </c>
      <c r="B232" s="17" t="s">
        <v>26</v>
      </c>
      <c r="C232" s="17" t="s">
        <v>837</v>
      </c>
      <c r="D232" s="19" t="s">
        <v>838</v>
      </c>
      <c r="E232" s="17">
        <v>42.95</v>
      </c>
      <c r="F232" s="17">
        <v>42</v>
      </c>
      <c r="G232" s="20">
        <f t="shared" si="3"/>
        <v>1803.9</v>
      </c>
      <c r="H232" s="20"/>
      <c r="I232" s="20"/>
      <c r="J232" s="32"/>
      <c r="K232" s="17"/>
      <c r="L232" s="33"/>
      <c r="M232" s="17">
        <v>18611067367</v>
      </c>
      <c r="N232" s="8"/>
    </row>
    <row r="233" s="4" customFormat="1" ht="22" customHeight="1" spans="1:15">
      <c r="A233" s="17" t="s">
        <v>839</v>
      </c>
      <c r="B233" s="21"/>
      <c r="C233" s="17" t="s">
        <v>840</v>
      </c>
      <c r="D233" s="19" t="s">
        <v>841</v>
      </c>
      <c r="E233" s="17">
        <v>52.83</v>
      </c>
      <c r="F233" s="17">
        <v>42</v>
      </c>
      <c r="G233" s="20">
        <f t="shared" si="3"/>
        <v>2218.86</v>
      </c>
      <c r="H233" s="20"/>
      <c r="I233" s="36"/>
      <c r="J233" s="32"/>
      <c r="K233" s="37"/>
      <c r="L233" s="33"/>
      <c r="M233" s="17">
        <v>15806735935</v>
      </c>
      <c r="N233" s="31" t="s">
        <v>842</v>
      </c>
      <c r="O233" s="7"/>
    </row>
    <row r="234" s="4" customFormat="1" customHeight="1" spans="1:14">
      <c r="A234" s="17" t="s">
        <v>843</v>
      </c>
      <c r="B234" s="21" t="s">
        <v>26</v>
      </c>
      <c r="C234" s="17" t="s">
        <v>844</v>
      </c>
      <c r="D234" s="19" t="s">
        <v>845</v>
      </c>
      <c r="E234" s="17">
        <v>37.72</v>
      </c>
      <c r="F234" s="17">
        <v>42</v>
      </c>
      <c r="G234" s="20">
        <f t="shared" si="3"/>
        <v>1584.24</v>
      </c>
      <c r="H234" s="20"/>
      <c r="I234" s="20"/>
      <c r="J234" s="32"/>
      <c r="K234" s="17"/>
      <c r="L234" s="33"/>
      <c r="M234" s="17">
        <v>13810266229</v>
      </c>
      <c r="N234" s="8"/>
    </row>
    <row r="235" s="4" customFormat="1" customHeight="1" spans="1:14">
      <c r="A235" s="17" t="s">
        <v>846</v>
      </c>
      <c r="B235" s="18">
        <v>1654.8</v>
      </c>
      <c r="C235" s="17" t="s">
        <v>847</v>
      </c>
      <c r="D235" s="19" t="s">
        <v>848</v>
      </c>
      <c r="E235" s="17">
        <v>39.4</v>
      </c>
      <c r="F235" s="17">
        <v>42</v>
      </c>
      <c r="G235" s="20">
        <f t="shared" si="3"/>
        <v>1654.8</v>
      </c>
      <c r="H235" s="20"/>
      <c r="I235" s="18"/>
      <c r="J235" s="32"/>
      <c r="K235" s="17"/>
      <c r="L235" s="33"/>
      <c r="M235" s="17">
        <v>13716848643</v>
      </c>
      <c r="N235" s="31"/>
    </row>
    <row r="236" s="4" customFormat="1" ht="14" customHeight="1" spans="1:14">
      <c r="A236" s="17" t="s">
        <v>849</v>
      </c>
      <c r="B236" s="21" t="s">
        <v>26</v>
      </c>
      <c r="C236" s="17" t="s">
        <v>850</v>
      </c>
      <c r="D236" s="19" t="s">
        <v>851</v>
      </c>
      <c r="E236" s="17">
        <v>30.3</v>
      </c>
      <c r="F236" s="17">
        <v>42</v>
      </c>
      <c r="G236" s="20">
        <f t="shared" si="3"/>
        <v>1272.6</v>
      </c>
      <c r="H236" s="20"/>
      <c r="I236" s="20"/>
      <c r="J236" s="32"/>
      <c r="K236" s="17"/>
      <c r="L236" s="30"/>
      <c r="M236" s="17">
        <v>15028000465</v>
      </c>
      <c r="N236" s="8"/>
    </row>
    <row r="237" s="4" customFormat="1" ht="36" customHeight="1" spans="1:15">
      <c r="A237" s="17" t="s">
        <v>852</v>
      </c>
      <c r="B237" s="17"/>
      <c r="C237" s="17" t="s">
        <v>853</v>
      </c>
      <c r="D237" s="19" t="s">
        <v>854</v>
      </c>
      <c r="E237" s="17">
        <v>34.36</v>
      </c>
      <c r="F237" s="17">
        <v>42</v>
      </c>
      <c r="G237" s="20">
        <f t="shared" si="3"/>
        <v>1443.12</v>
      </c>
      <c r="H237" s="20"/>
      <c r="I237" s="20"/>
      <c r="J237" s="32"/>
      <c r="K237" s="17"/>
      <c r="L237" s="33"/>
      <c r="M237" s="17">
        <v>18810259037</v>
      </c>
      <c r="N237" s="34" t="s">
        <v>855</v>
      </c>
      <c r="O237" s="7"/>
    </row>
    <row r="238" s="4" customFormat="1" customHeight="1" spans="1:15">
      <c r="A238" s="17" t="s">
        <v>856</v>
      </c>
      <c r="B238" s="21"/>
      <c r="C238" s="17" t="s">
        <v>857</v>
      </c>
      <c r="D238" s="19" t="s">
        <v>858</v>
      </c>
      <c r="E238" s="17">
        <v>46.94</v>
      </c>
      <c r="F238" s="17">
        <v>42</v>
      </c>
      <c r="G238" s="20">
        <f t="shared" si="3"/>
        <v>1971.48</v>
      </c>
      <c r="H238" s="20"/>
      <c r="I238" s="50"/>
      <c r="J238" s="32"/>
      <c r="K238" s="17"/>
      <c r="L238" s="33"/>
      <c r="M238" s="17">
        <v>13810769169</v>
      </c>
      <c r="N238" s="31" t="s">
        <v>859</v>
      </c>
      <c r="O238" s="7"/>
    </row>
    <row r="239" s="4" customFormat="1" customHeight="1" spans="1:14">
      <c r="A239" s="17" t="s">
        <v>860</v>
      </c>
      <c r="B239" s="17" t="s">
        <v>26</v>
      </c>
      <c r="C239" s="17" t="s">
        <v>861</v>
      </c>
      <c r="D239" s="19" t="s">
        <v>862</v>
      </c>
      <c r="E239" s="17">
        <v>88.42</v>
      </c>
      <c r="F239" s="17">
        <v>42</v>
      </c>
      <c r="G239" s="20">
        <f t="shared" si="3"/>
        <v>3713.64</v>
      </c>
      <c r="H239" s="20"/>
      <c r="I239" s="20"/>
      <c r="J239" s="32"/>
      <c r="K239" s="17"/>
      <c r="L239" s="33"/>
      <c r="M239" s="17">
        <v>13701085109</v>
      </c>
      <c r="N239" s="8"/>
    </row>
    <row r="240" s="4" customFormat="1" customHeight="1" spans="1:14">
      <c r="A240" s="17" t="s">
        <v>863</v>
      </c>
      <c r="B240" s="21" t="s">
        <v>26</v>
      </c>
      <c r="C240" s="17" t="s">
        <v>864</v>
      </c>
      <c r="D240" s="19" t="s">
        <v>865</v>
      </c>
      <c r="E240" s="17">
        <v>42.95</v>
      </c>
      <c r="F240" s="17">
        <v>42</v>
      </c>
      <c r="G240" s="20">
        <f t="shared" si="3"/>
        <v>1803.9</v>
      </c>
      <c r="H240" s="20"/>
      <c r="I240" s="21"/>
      <c r="J240" s="32"/>
      <c r="K240" s="17"/>
      <c r="L240" s="30"/>
      <c r="M240" s="17">
        <v>13366577713</v>
      </c>
      <c r="N240" s="8"/>
    </row>
    <row r="241" s="4" customFormat="1" customHeight="1" spans="1:14">
      <c r="A241" s="17" t="s">
        <v>866</v>
      </c>
      <c r="B241" s="17" t="s">
        <v>26</v>
      </c>
      <c r="C241" s="17" t="s">
        <v>867</v>
      </c>
      <c r="D241" s="19" t="s">
        <v>868</v>
      </c>
      <c r="E241" s="17">
        <v>52.83</v>
      </c>
      <c r="F241" s="17">
        <v>42</v>
      </c>
      <c r="G241" s="20">
        <f t="shared" si="3"/>
        <v>2218.86</v>
      </c>
      <c r="H241" s="20"/>
      <c r="I241" s="20"/>
      <c r="J241" s="32"/>
      <c r="K241" s="17"/>
      <c r="L241" s="33"/>
      <c r="M241" s="17">
        <v>13801062541</v>
      </c>
      <c r="N241" s="8"/>
    </row>
    <row r="242" s="4" customFormat="1" customHeight="1" spans="1:15">
      <c r="A242" s="17" t="s">
        <v>869</v>
      </c>
      <c r="B242" s="17"/>
      <c r="C242" s="17" t="s">
        <v>870</v>
      </c>
      <c r="D242" s="19" t="s">
        <v>871</v>
      </c>
      <c r="E242" s="17">
        <v>37.72</v>
      </c>
      <c r="F242" s="17">
        <v>42</v>
      </c>
      <c r="G242" s="20">
        <f t="shared" si="3"/>
        <v>1584.24</v>
      </c>
      <c r="H242" s="20"/>
      <c r="I242" s="20"/>
      <c r="J242" s="32"/>
      <c r="K242" s="17"/>
      <c r="L242" s="33"/>
      <c r="M242" s="17">
        <v>18301036956</v>
      </c>
      <c r="N242" s="31" t="s">
        <v>872</v>
      </c>
      <c r="O242" s="7"/>
    </row>
    <row r="243" s="4" customFormat="1" customHeight="1" spans="1:14">
      <c r="A243" s="17" t="s">
        <v>873</v>
      </c>
      <c r="B243" s="17" t="s">
        <v>26</v>
      </c>
      <c r="C243" s="17" t="s">
        <v>874</v>
      </c>
      <c r="D243" s="19" t="s">
        <v>875</v>
      </c>
      <c r="E243" s="17">
        <v>39.4</v>
      </c>
      <c r="F243" s="17">
        <v>42</v>
      </c>
      <c r="G243" s="20">
        <f t="shared" si="3"/>
        <v>1654.8</v>
      </c>
      <c r="H243" s="20"/>
      <c r="I243" s="20"/>
      <c r="J243" s="32"/>
      <c r="K243" s="17"/>
      <c r="L243" s="33"/>
      <c r="M243" s="17">
        <v>13910390974</v>
      </c>
      <c r="N243" s="8"/>
    </row>
    <row r="244" s="4" customFormat="1" customHeight="1" spans="1:15">
      <c r="A244" s="17" t="s">
        <v>877</v>
      </c>
      <c r="B244" s="17"/>
      <c r="C244" s="17" t="s">
        <v>878</v>
      </c>
      <c r="D244" s="19" t="s">
        <v>879</v>
      </c>
      <c r="E244" s="17">
        <v>30.3</v>
      </c>
      <c r="F244" s="17">
        <v>42</v>
      </c>
      <c r="G244" s="20">
        <f t="shared" si="3"/>
        <v>1272.6</v>
      </c>
      <c r="H244" s="20"/>
      <c r="I244" s="20"/>
      <c r="J244" s="32"/>
      <c r="K244" s="17"/>
      <c r="L244" s="33"/>
      <c r="M244" s="17">
        <v>13810152373</v>
      </c>
      <c r="N244" s="31" t="s">
        <v>881</v>
      </c>
      <c r="O244" s="7"/>
    </row>
    <row r="245" s="4" customFormat="1" customHeight="1" spans="1:14">
      <c r="A245" s="17" t="s">
        <v>882</v>
      </c>
      <c r="B245" s="17" t="s">
        <v>26</v>
      </c>
      <c r="C245" s="17" t="s">
        <v>883</v>
      </c>
      <c r="D245" s="19" t="s">
        <v>884</v>
      </c>
      <c r="E245" s="17">
        <v>34.36</v>
      </c>
      <c r="F245" s="17">
        <v>42</v>
      </c>
      <c r="G245" s="20">
        <f t="shared" si="3"/>
        <v>1443.12</v>
      </c>
      <c r="H245" s="20"/>
      <c r="I245" s="20"/>
      <c r="J245" s="32"/>
      <c r="K245" s="17"/>
      <c r="L245" s="33"/>
      <c r="M245" s="17">
        <v>18610302192</v>
      </c>
      <c r="N245" s="8"/>
    </row>
    <row r="246" s="4" customFormat="1" ht="26" customHeight="1" spans="1:14">
      <c r="A246" s="17" t="s">
        <v>885</v>
      </c>
      <c r="B246" s="17"/>
      <c r="C246" s="17" t="s">
        <v>886</v>
      </c>
      <c r="D246" s="19" t="s">
        <v>887</v>
      </c>
      <c r="E246" s="17">
        <v>37.72</v>
      </c>
      <c r="F246" s="17">
        <v>42</v>
      </c>
      <c r="G246" s="20">
        <f t="shared" si="3"/>
        <v>1584.24</v>
      </c>
      <c r="H246" s="20"/>
      <c r="I246" s="20"/>
      <c r="J246" s="32"/>
      <c r="K246" s="17"/>
      <c r="L246" s="33"/>
      <c r="M246" s="17"/>
      <c r="N246" s="8"/>
    </row>
    <row r="247" s="4" customFormat="1" ht="23" customHeight="1" spans="1:15">
      <c r="A247" s="17" t="s">
        <v>888</v>
      </c>
      <c r="B247" s="21"/>
      <c r="C247" s="17" t="s">
        <v>889</v>
      </c>
      <c r="D247" s="19" t="s">
        <v>890</v>
      </c>
      <c r="E247" s="17">
        <v>52.83</v>
      </c>
      <c r="F247" s="17">
        <v>42</v>
      </c>
      <c r="G247" s="20">
        <f t="shared" si="3"/>
        <v>2218.86</v>
      </c>
      <c r="H247" s="20"/>
      <c r="I247" s="20"/>
      <c r="J247" s="32"/>
      <c r="K247" s="35"/>
      <c r="L247" s="33"/>
      <c r="M247" s="17">
        <v>13811418682</v>
      </c>
      <c r="N247" s="31" t="s">
        <v>891</v>
      </c>
      <c r="O247" s="7"/>
    </row>
    <row r="248" s="3" customFormat="1" customHeight="1" spans="1:14">
      <c r="A248" s="17" t="s">
        <v>892</v>
      </c>
      <c r="B248" s="14" t="s">
        <v>17</v>
      </c>
      <c r="C248" s="14" t="s">
        <v>893</v>
      </c>
      <c r="D248" s="15" t="s">
        <v>33</v>
      </c>
      <c r="E248" s="14">
        <v>42.95</v>
      </c>
      <c r="F248" s="14"/>
      <c r="G248" s="20">
        <f t="shared" si="3"/>
        <v>0</v>
      </c>
      <c r="H248" s="16"/>
      <c r="I248" s="16"/>
      <c r="J248" s="32"/>
      <c r="K248" s="14"/>
      <c r="L248" s="27"/>
      <c r="M248" s="14"/>
      <c r="N248" s="28"/>
    </row>
    <row r="249" s="3" customFormat="1" customHeight="1" spans="1:14">
      <c r="A249" s="17" t="s">
        <v>894</v>
      </c>
      <c r="B249" s="14" t="s">
        <v>17</v>
      </c>
      <c r="C249" s="14" t="s">
        <v>895</v>
      </c>
      <c r="D249" s="15" t="s">
        <v>33</v>
      </c>
      <c r="E249" s="14">
        <v>52.83</v>
      </c>
      <c r="F249" s="14"/>
      <c r="G249" s="20">
        <f t="shared" si="3"/>
        <v>0</v>
      </c>
      <c r="H249" s="16"/>
      <c r="I249" s="16"/>
      <c r="J249" s="32"/>
      <c r="K249" s="14"/>
      <c r="L249" s="27"/>
      <c r="M249" s="14"/>
      <c r="N249" s="28"/>
    </row>
    <row r="250" s="4" customFormat="1" customHeight="1" spans="1:14">
      <c r="A250" s="17" t="s">
        <v>896</v>
      </c>
      <c r="B250" s="21"/>
      <c r="C250" s="17" t="s">
        <v>897</v>
      </c>
      <c r="D250" s="19" t="s">
        <v>898</v>
      </c>
      <c r="E250" s="17">
        <v>37.72</v>
      </c>
      <c r="F250" s="17">
        <v>42</v>
      </c>
      <c r="G250" s="20">
        <f t="shared" si="3"/>
        <v>1584.24</v>
      </c>
      <c r="H250" s="20"/>
      <c r="I250" s="20"/>
      <c r="J250" s="32"/>
      <c r="K250" s="17"/>
      <c r="L250" s="30"/>
      <c r="M250" s="17">
        <v>13701071631</v>
      </c>
      <c r="N250" s="8"/>
    </row>
    <row r="251" s="4" customFormat="1" customHeight="1" spans="1:14">
      <c r="A251" s="17" t="s">
        <v>899</v>
      </c>
      <c r="B251" s="21"/>
      <c r="C251" s="17" t="s">
        <v>900</v>
      </c>
      <c r="D251" s="19" t="s">
        <v>670</v>
      </c>
      <c r="E251" s="17">
        <v>39.4</v>
      </c>
      <c r="F251" s="17">
        <v>42</v>
      </c>
      <c r="G251" s="20">
        <f t="shared" si="3"/>
        <v>1654.8</v>
      </c>
      <c r="H251" s="20"/>
      <c r="I251" s="21"/>
      <c r="J251" s="32"/>
      <c r="K251" s="17"/>
      <c r="L251" s="30"/>
      <c r="M251" s="17">
        <v>18600012034</v>
      </c>
      <c r="N251" s="31" t="s">
        <v>133</v>
      </c>
    </row>
    <row r="252" s="4" customFormat="1" customHeight="1" spans="1:14">
      <c r="A252" s="17" t="s">
        <v>901</v>
      </c>
      <c r="B252" s="1"/>
      <c r="C252" s="17" t="s">
        <v>902</v>
      </c>
      <c r="D252" s="19" t="s">
        <v>903</v>
      </c>
      <c r="E252" s="17">
        <v>30.3</v>
      </c>
      <c r="F252" s="17">
        <v>42</v>
      </c>
      <c r="G252" s="20">
        <f t="shared" si="3"/>
        <v>1272.6</v>
      </c>
      <c r="H252" s="20"/>
      <c r="I252" s="20"/>
      <c r="J252" s="32"/>
      <c r="K252" s="17"/>
      <c r="L252" s="33"/>
      <c r="M252" s="17">
        <v>15010958361</v>
      </c>
      <c r="N252" s="31"/>
    </row>
    <row r="253" s="4" customFormat="1" customHeight="1" spans="1:14">
      <c r="A253" s="17" t="s">
        <v>904</v>
      </c>
      <c r="B253" s="17" t="s">
        <v>26</v>
      </c>
      <c r="C253" s="17" t="s">
        <v>905</v>
      </c>
      <c r="D253" s="19" t="s">
        <v>906</v>
      </c>
      <c r="E253" s="17">
        <v>34.36</v>
      </c>
      <c r="F253" s="17">
        <v>42</v>
      </c>
      <c r="G253" s="20">
        <f t="shared" si="3"/>
        <v>1443.12</v>
      </c>
      <c r="H253" s="20"/>
      <c r="I253" s="20"/>
      <c r="J253" s="32"/>
      <c r="K253" s="17"/>
      <c r="L253" s="33"/>
      <c r="M253" s="17">
        <v>13524501413</v>
      </c>
      <c r="N253" s="8"/>
    </row>
    <row r="254" s="4" customFormat="1" customHeight="1" spans="1:14">
      <c r="A254" s="17" t="s">
        <v>907</v>
      </c>
      <c r="B254" s="1"/>
      <c r="C254" s="17" t="s">
        <v>908</v>
      </c>
      <c r="D254" s="19" t="s">
        <v>909</v>
      </c>
      <c r="E254" s="17">
        <v>37.72</v>
      </c>
      <c r="F254" s="17">
        <v>42</v>
      </c>
      <c r="G254" s="20">
        <f t="shared" si="3"/>
        <v>1584.24</v>
      </c>
      <c r="H254" s="20"/>
      <c r="I254" s="20"/>
      <c r="J254" s="32"/>
      <c r="K254" s="17"/>
      <c r="L254" s="33"/>
      <c r="M254" s="17">
        <v>13901133917</v>
      </c>
      <c r="N254" s="8"/>
    </row>
    <row r="255" s="4" customFormat="1" customHeight="1" spans="1:14">
      <c r="A255" s="17" t="s">
        <v>911</v>
      </c>
      <c r="B255" s="21"/>
      <c r="C255" s="17" t="s">
        <v>912</v>
      </c>
      <c r="D255" s="19" t="s">
        <v>913</v>
      </c>
      <c r="E255" s="17">
        <v>52.83</v>
      </c>
      <c r="F255" s="17">
        <v>42</v>
      </c>
      <c r="G255" s="20">
        <f t="shared" si="3"/>
        <v>2218.86</v>
      </c>
      <c r="H255" s="20"/>
      <c r="I255" s="21"/>
      <c r="J255" s="32"/>
      <c r="K255" s="17"/>
      <c r="L255" s="30"/>
      <c r="M255" s="17">
        <v>13552449701</v>
      </c>
      <c r="N255" s="31" t="s">
        <v>914</v>
      </c>
    </row>
    <row r="256" s="4" customFormat="1" customHeight="1" spans="1:14">
      <c r="A256" s="17" t="s">
        <v>915</v>
      </c>
      <c r="B256" s="17"/>
      <c r="C256" s="17" t="s">
        <v>916</v>
      </c>
      <c r="D256" s="19" t="s">
        <v>917</v>
      </c>
      <c r="E256" s="17">
        <v>42.95</v>
      </c>
      <c r="F256" s="17">
        <v>42</v>
      </c>
      <c r="G256" s="20">
        <f t="shared" si="3"/>
        <v>1803.9</v>
      </c>
      <c r="H256" s="20"/>
      <c r="I256" s="18"/>
      <c r="J256" s="32"/>
      <c r="K256" s="17"/>
      <c r="L256" s="33"/>
      <c r="M256" s="17">
        <v>13605706246</v>
      </c>
      <c r="N256" s="8"/>
    </row>
    <row r="257" s="4" customFormat="1" customHeight="1" spans="1:15">
      <c r="A257" s="17" t="s">
        <v>918</v>
      </c>
      <c r="B257" s="18">
        <v>2218.86</v>
      </c>
      <c r="C257" s="17" t="s">
        <v>919</v>
      </c>
      <c r="D257" s="19" t="s">
        <v>920</v>
      </c>
      <c r="E257" s="17">
        <v>52.83</v>
      </c>
      <c r="F257" s="17">
        <v>42</v>
      </c>
      <c r="G257" s="20">
        <f t="shared" si="3"/>
        <v>2218.86</v>
      </c>
      <c r="H257" s="20"/>
      <c r="I257" s="17"/>
      <c r="J257" s="32"/>
      <c r="K257" s="17"/>
      <c r="L257" s="33"/>
      <c r="M257" s="17">
        <v>15117982378</v>
      </c>
      <c r="N257" s="31" t="s">
        <v>595</v>
      </c>
      <c r="O257" s="7"/>
    </row>
    <row r="258" s="4" customFormat="1" customHeight="1" spans="1:14">
      <c r="A258" s="17" t="s">
        <v>921</v>
      </c>
      <c r="B258" s="17" t="s">
        <v>26</v>
      </c>
      <c r="C258" s="17" t="s">
        <v>922</v>
      </c>
      <c r="D258" s="19" t="s">
        <v>923</v>
      </c>
      <c r="E258" s="17">
        <v>37.72</v>
      </c>
      <c r="F258" s="17">
        <v>42</v>
      </c>
      <c r="G258" s="20">
        <f t="shared" si="3"/>
        <v>1584.24</v>
      </c>
      <c r="H258" s="20"/>
      <c r="I258" s="20"/>
      <c r="J258" s="32"/>
      <c r="K258" s="17"/>
      <c r="L258" s="33"/>
      <c r="M258" s="17">
        <v>13121642468</v>
      </c>
      <c r="N258" s="8"/>
    </row>
    <row r="259" s="4" customFormat="1" customHeight="1" spans="1:14">
      <c r="A259" s="17" t="s">
        <v>924</v>
      </c>
      <c r="B259" s="17" t="s">
        <v>26</v>
      </c>
      <c r="C259" s="17" t="s">
        <v>925</v>
      </c>
      <c r="D259" s="19" t="s">
        <v>926</v>
      </c>
      <c r="E259" s="17">
        <v>39.4</v>
      </c>
      <c r="F259" s="17">
        <v>42</v>
      </c>
      <c r="G259" s="20">
        <f t="shared" si="3"/>
        <v>1654.8</v>
      </c>
      <c r="H259" s="20"/>
      <c r="I259" s="36"/>
      <c r="J259" s="32"/>
      <c r="K259" s="37"/>
      <c r="L259" s="30"/>
      <c r="M259" s="17">
        <v>13621211681</v>
      </c>
      <c r="N259" s="8"/>
    </row>
    <row r="260" s="4" customFormat="1" ht="38" customHeight="1" spans="1:14">
      <c r="A260" s="17" t="s">
        <v>927</v>
      </c>
      <c r="B260" s="21"/>
      <c r="C260" s="17" t="s">
        <v>928</v>
      </c>
      <c r="D260" s="19" t="s">
        <v>929</v>
      </c>
      <c r="E260" s="17">
        <v>30.3</v>
      </c>
      <c r="F260" s="17">
        <v>42</v>
      </c>
      <c r="G260" s="20">
        <f t="shared" si="3"/>
        <v>1272.6</v>
      </c>
      <c r="H260" s="20"/>
      <c r="I260" s="18"/>
      <c r="J260" s="32"/>
      <c r="K260" s="17"/>
      <c r="L260" s="33"/>
      <c r="M260" s="17" t="s">
        <v>930</v>
      </c>
      <c r="N260" s="31" t="s">
        <v>595</v>
      </c>
    </row>
    <row r="261" s="4" customFormat="1" ht="22" customHeight="1" spans="1:14">
      <c r="A261" s="17" t="s">
        <v>931</v>
      </c>
      <c r="B261" s="17"/>
      <c r="C261" s="17" t="s">
        <v>932</v>
      </c>
      <c r="D261" s="19" t="s">
        <v>933</v>
      </c>
      <c r="E261" s="17">
        <v>34.36</v>
      </c>
      <c r="F261" s="17">
        <v>42</v>
      </c>
      <c r="G261" s="20">
        <f t="shared" si="3"/>
        <v>1443.12</v>
      </c>
      <c r="H261" s="20"/>
      <c r="I261" s="20"/>
      <c r="J261" s="32"/>
      <c r="K261" s="17"/>
      <c r="L261" s="33"/>
      <c r="M261" s="17">
        <v>13520206418</v>
      </c>
      <c r="N261" s="8"/>
    </row>
    <row r="262" s="4" customFormat="1" ht="35" customHeight="1" spans="1:14">
      <c r="A262" s="17" t="s">
        <v>934</v>
      </c>
      <c r="B262" s="17"/>
      <c r="C262" s="17" t="s">
        <v>935</v>
      </c>
      <c r="D262" s="19" t="s">
        <v>936</v>
      </c>
      <c r="E262" s="17" t="s">
        <v>937</v>
      </c>
      <c r="F262" s="17">
        <v>42</v>
      </c>
      <c r="G262" s="20">
        <f t="shared" ref="G262:G325" si="4">F262*E262</f>
        <v>1584.24</v>
      </c>
      <c r="H262" s="20"/>
      <c r="I262" s="18"/>
      <c r="J262" s="32"/>
      <c r="K262" s="17"/>
      <c r="L262" s="33"/>
      <c r="M262" s="17">
        <v>13811818180</v>
      </c>
      <c r="N262" s="31" t="s">
        <v>268</v>
      </c>
    </row>
    <row r="263" s="4" customFormat="1" customHeight="1" spans="1:15">
      <c r="A263" s="17" t="s">
        <v>939</v>
      </c>
      <c r="B263" s="18">
        <v>2218.86</v>
      </c>
      <c r="C263" s="17" t="s">
        <v>940</v>
      </c>
      <c r="D263" s="19" t="s">
        <v>941</v>
      </c>
      <c r="E263" s="17">
        <v>52.83</v>
      </c>
      <c r="F263" s="17">
        <v>42</v>
      </c>
      <c r="G263" s="20">
        <f t="shared" si="4"/>
        <v>2218.86</v>
      </c>
      <c r="H263" s="20"/>
      <c r="I263" s="17"/>
      <c r="J263" s="32"/>
      <c r="K263" s="17"/>
      <c r="L263" s="33"/>
      <c r="M263" s="17">
        <v>13661062089</v>
      </c>
      <c r="N263" s="31" t="s">
        <v>595</v>
      </c>
      <c r="O263" s="7"/>
    </row>
    <row r="264" s="4" customFormat="1" customHeight="1" spans="1:14">
      <c r="A264" s="17" t="s">
        <v>942</v>
      </c>
      <c r="B264" s="17" t="s">
        <v>26</v>
      </c>
      <c r="C264" s="17" t="s">
        <v>943</v>
      </c>
      <c r="D264" s="19" t="s">
        <v>944</v>
      </c>
      <c r="E264" s="17">
        <v>46.84</v>
      </c>
      <c r="F264" s="17">
        <v>42</v>
      </c>
      <c r="G264" s="20">
        <f t="shared" si="4"/>
        <v>1967.28</v>
      </c>
      <c r="H264" s="20"/>
      <c r="I264" s="20"/>
      <c r="J264" s="32"/>
      <c r="K264" s="17"/>
      <c r="L264" s="33"/>
      <c r="M264" s="17"/>
      <c r="N264" s="8"/>
    </row>
    <row r="265" s="4" customFormat="1" customHeight="1" spans="1:14">
      <c r="A265" s="17" t="s">
        <v>945</v>
      </c>
      <c r="B265" s="17"/>
      <c r="C265" s="17" t="s">
        <v>946</v>
      </c>
      <c r="D265" s="19" t="s">
        <v>947</v>
      </c>
      <c r="E265" s="17">
        <v>60.94</v>
      </c>
      <c r="F265" s="17">
        <v>42</v>
      </c>
      <c r="G265" s="20">
        <f t="shared" si="4"/>
        <v>2559.48</v>
      </c>
      <c r="H265" s="20"/>
      <c r="I265" s="18"/>
      <c r="J265" s="32"/>
      <c r="K265" s="17"/>
      <c r="L265" s="33"/>
      <c r="M265" s="17">
        <v>13522871922</v>
      </c>
      <c r="N265" s="31" t="s">
        <v>654</v>
      </c>
    </row>
    <row r="266" s="4" customFormat="1" customHeight="1" spans="1:14">
      <c r="A266" s="17" t="s">
        <v>948</v>
      </c>
      <c r="B266" s="17" t="s">
        <v>26</v>
      </c>
      <c r="C266" s="17" t="s">
        <v>949</v>
      </c>
      <c r="D266" s="19" t="s">
        <v>950</v>
      </c>
      <c r="E266" s="17">
        <v>37.72</v>
      </c>
      <c r="F266" s="17">
        <v>42</v>
      </c>
      <c r="G266" s="20">
        <f t="shared" si="4"/>
        <v>1584.24</v>
      </c>
      <c r="H266" s="20"/>
      <c r="I266" s="20"/>
      <c r="J266" s="32"/>
      <c r="K266" s="17"/>
      <c r="L266" s="33"/>
      <c r="M266" s="17">
        <v>13910188125</v>
      </c>
      <c r="N266" s="8"/>
    </row>
    <row r="267" s="4" customFormat="1" customHeight="1" spans="1:15">
      <c r="A267" s="17" t="s">
        <v>951</v>
      </c>
      <c r="B267" s="18">
        <v>1564.8</v>
      </c>
      <c r="C267" s="17" t="s">
        <v>952</v>
      </c>
      <c r="D267" s="19" t="s">
        <v>953</v>
      </c>
      <c r="E267" s="17">
        <v>39.4</v>
      </c>
      <c r="F267" s="17">
        <v>42</v>
      </c>
      <c r="G267" s="20">
        <f t="shared" si="4"/>
        <v>1654.8</v>
      </c>
      <c r="H267" s="20"/>
      <c r="I267" s="18"/>
      <c r="J267" s="32"/>
      <c r="K267" s="17"/>
      <c r="L267" s="33"/>
      <c r="M267" s="17">
        <v>13901217915</v>
      </c>
      <c r="N267" s="31" t="s">
        <v>954</v>
      </c>
      <c r="O267" s="7" t="s">
        <v>110</v>
      </c>
    </row>
    <row r="268" s="4" customFormat="1" customHeight="1" spans="1:15">
      <c r="A268" s="17" t="s">
        <v>955</v>
      </c>
      <c r="B268" s="17"/>
      <c r="C268" s="17" t="s">
        <v>956</v>
      </c>
      <c r="D268" s="19" t="s">
        <v>957</v>
      </c>
      <c r="E268" s="17">
        <v>30.3</v>
      </c>
      <c r="F268" s="17">
        <v>42</v>
      </c>
      <c r="G268" s="20">
        <f t="shared" si="4"/>
        <v>1272.6</v>
      </c>
      <c r="H268" s="20"/>
      <c r="I268" s="20"/>
      <c r="J268" s="32"/>
      <c r="K268" s="17"/>
      <c r="L268" s="33"/>
      <c r="M268" s="17">
        <v>13522708794</v>
      </c>
      <c r="N268" s="31" t="s">
        <v>959</v>
      </c>
      <c r="O268" s="7"/>
    </row>
    <row r="269" s="4" customFormat="1" customHeight="1" spans="1:14">
      <c r="A269" s="17" t="s">
        <v>960</v>
      </c>
      <c r="B269" s="21"/>
      <c r="C269" s="17" t="s">
        <v>961</v>
      </c>
      <c r="D269" s="19" t="s">
        <v>962</v>
      </c>
      <c r="E269" s="17">
        <v>34.36</v>
      </c>
      <c r="F269" s="17">
        <v>42</v>
      </c>
      <c r="G269" s="20">
        <f t="shared" si="4"/>
        <v>1443.12</v>
      </c>
      <c r="H269" s="20"/>
      <c r="I269" s="18"/>
      <c r="J269" s="32"/>
      <c r="K269" s="17"/>
      <c r="L269" s="33"/>
      <c r="M269" s="17">
        <v>13366080357</v>
      </c>
      <c r="N269" s="31"/>
    </row>
    <row r="270" s="4" customFormat="1" customHeight="1" spans="1:14">
      <c r="A270" s="17" t="s">
        <v>963</v>
      </c>
      <c r="B270" s="21" t="s">
        <v>26</v>
      </c>
      <c r="C270" s="17" t="s">
        <v>964</v>
      </c>
      <c r="D270" s="19" t="s">
        <v>965</v>
      </c>
      <c r="E270" s="17">
        <v>37.72</v>
      </c>
      <c r="F270" s="17">
        <v>42</v>
      </c>
      <c r="G270" s="20">
        <f t="shared" si="4"/>
        <v>1584.24</v>
      </c>
      <c r="H270" s="20"/>
      <c r="I270" s="36"/>
      <c r="J270" s="32"/>
      <c r="K270" s="17"/>
      <c r="L270" s="33"/>
      <c r="M270" s="17">
        <v>13701284993</v>
      </c>
      <c r="N270" s="31" t="s">
        <v>965</v>
      </c>
    </row>
    <row r="271" s="5" customFormat="1" customHeight="1" spans="1:14">
      <c r="A271" s="17" t="s">
        <v>966</v>
      </c>
      <c r="B271" s="17" t="s">
        <v>1483</v>
      </c>
      <c r="C271" s="17" t="s">
        <v>967</v>
      </c>
      <c r="D271" s="19" t="s">
        <v>33</v>
      </c>
      <c r="E271" s="17">
        <v>52.83</v>
      </c>
      <c r="F271" s="18">
        <v>42</v>
      </c>
      <c r="G271" s="20">
        <f t="shared" si="4"/>
        <v>2218.86</v>
      </c>
      <c r="H271" s="20"/>
      <c r="I271" s="20"/>
      <c r="J271" s="32"/>
      <c r="K271" s="17"/>
      <c r="L271" s="33"/>
      <c r="M271" s="17"/>
      <c r="N271" s="38" t="s">
        <v>968</v>
      </c>
    </row>
    <row r="272" s="4" customFormat="1" customHeight="1" spans="1:14">
      <c r="A272" s="17" t="s">
        <v>969</v>
      </c>
      <c r="B272" s="21">
        <v>1803.9</v>
      </c>
      <c r="C272" s="17" t="s">
        <v>970</v>
      </c>
      <c r="D272" s="19" t="s">
        <v>971</v>
      </c>
      <c r="E272" s="17">
        <v>42.95</v>
      </c>
      <c r="F272" s="17">
        <v>42</v>
      </c>
      <c r="G272" s="20">
        <f t="shared" si="4"/>
        <v>1803.9</v>
      </c>
      <c r="H272" s="20"/>
      <c r="I272" s="21"/>
      <c r="J272" s="32"/>
      <c r="K272" s="17"/>
      <c r="L272" s="30"/>
      <c r="M272" s="17" t="s">
        <v>973</v>
      </c>
      <c r="N272" s="31" t="s">
        <v>968</v>
      </c>
    </row>
    <row r="273" s="4" customFormat="1" customHeight="1" spans="1:14">
      <c r="A273" s="17" t="s">
        <v>974</v>
      </c>
      <c r="B273" s="17"/>
      <c r="C273" s="17" t="s">
        <v>975</v>
      </c>
      <c r="D273" s="19" t="s">
        <v>976</v>
      </c>
      <c r="E273" s="17">
        <v>52.83</v>
      </c>
      <c r="F273" s="17">
        <v>42</v>
      </c>
      <c r="G273" s="20">
        <f t="shared" si="4"/>
        <v>2218.86</v>
      </c>
      <c r="H273" s="20"/>
      <c r="I273" s="20"/>
      <c r="J273" s="32"/>
      <c r="K273" s="17"/>
      <c r="L273" s="33"/>
      <c r="M273" s="17">
        <v>15510678888</v>
      </c>
      <c r="N273" s="31"/>
    </row>
    <row r="274" s="4" customFormat="1" customHeight="1" spans="1:14">
      <c r="A274" s="17" t="s">
        <v>977</v>
      </c>
      <c r="B274" s="17"/>
      <c r="C274" s="17" t="s">
        <v>978</v>
      </c>
      <c r="D274" s="19" t="s">
        <v>979</v>
      </c>
      <c r="E274" s="17">
        <v>37.72</v>
      </c>
      <c r="F274" s="17">
        <v>42</v>
      </c>
      <c r="G274" s="20">
        <f t="shared" si="4"/>
        <v>1584.24</v>
      </c>
      <c r="H274" s="20"/>
      <c r="I274" s="20"/>
      <c r="J274" s="32"/>
      <c r="K274" s="17"/>
      <c r="L274" s="33"/>
      <c r="M274" s="17">
        <v>13811235409</v>
      </c>
      <c r="N274" s="31"/>
    </row>
    <row r="275" s="4" customFormat="1" ht="20" customHeight="1" spans="1:15">
      <c r="A275" s="17" t="s">
        <v>980</v>
      </c>
      <c r="B275" s="21"/>
      <c r="C275" s="17" t="s">
        <v>981</v>
      </c>
      <c r="D275" s="19" t="s">
        <v>982</v>
      </c>
      <c r="E275" s="17" t="s">
        <v>983</v>
      </c>
      <c r="F275" s="17">
        <v>42</v>
      </c>
      <c r="G275" s="20">
        <f t="shared" si="4"/>
        <v>1654.8</v>
      </c>
      <c r="H275" s="20"/>
      <c r="I275" s="21"/>
      <c r="J275" s="32"/>
      <c r="K275" s="17"/>
      <c r="L275" s="33"/>
      <c r="M275" s="17">
        <v>13701262664</v>
      </c>
      <c r="N275" s="34" t="s">
        <v>984</v>
      </c>
      <c r="O275" s="54"/>
    </row>
    <row r="276" s="4" customFormat="1" customHeight="1" spans="1:14">
      <c r="A276" s="17" t="s">
        <v>985</v>
      </c>
      <c r="B276" s="17"/>
      <c r="C276" s="17" t="s">
        <v>986</v>
      </c>
      <c r="D276" s="19" t="s">
        <v>987</v>
      </c>
      <c r="E276" s="17">
        <v>38.37</v>
      </c>
      <c r="F276" s="17">
        <v>42</v>
      </c>
      <c r="G276" s="20">
        <f t="shared" si="4"/>
        <v>1611.54</v>
      </c>
      <c r="H276" s="20"/>
      <c r="I276" s="20"/>
      <c r="J276" s="32"/>
      <c r="K276" s="17"/>
      <c r="L276" s="33"/>
      <c r="M276" s="17">
        <v>13031115660</v>
      </c>
      <c r="N276" s="31"/>
    </row>
    <row r="277" s="4" customFormat="1" customHeight="1" spans="1:14">
      <c r="A277" s="17" t="s">
        <v>988</v>
      </c>
      <c r="B277" s="21"/>
      <c r="C277" s="17" t="s">
        <v>989</v>
      </c>
      <c r="D277" s="19" t="s">
        <v>990</v>
      </c>
      <c r="E277" s="17">
        <v>43.7</v>
      </c>
      <c r="F277" s="17">
        <v>42</v>
      </c>
      <c r="G277" s="20">
        <f t="shared" si="4"/>
        <v>1835.4</v>
      </c>
      <c r="H277" s="20"/>
      <c r="I277" s="20"/>
      <c r="J277" s="32"/>
      <c r="K277" s="19"/>
      <c r="L277" s="33"/>
      <c r="M277" s="17">
        <v>13466666681</v>
      </c>
      <c r="N277" s="31" t="s">
        <v>991</v>
      </c>
    </row>
    <row r="278" s="4" customFormat="1" customHeight="1" spans="1:14">
      <c r="A278" s="17" t="s">
        <v>992</v>
      </c>
      <c r="B278" s="17" t="s">
        <v>26</v>
      </c>
      <c r="C278" s="17" t="s">
        <v>993</v>
      </c>
      <c r="D278" s="19" t="s">
        <v>994</v>
      </c>
      <c r="E278" s="17">
        <v>30.82</v>
      </c>
      <c r="F278" s="17">
        <v>42</v>
      </c>
      <c r="G278" s="20">
        <f t="shared" si="4"/>
        <v>1294.44</v>
      </c>
      <c r="H278" s="20"/>
      <c r="I278" s="20"/>
      <c r="J278" s="32"/>
      <c r="K278" s="17"/>
      <c r="L278" s="33"/>
      <c r="M278" s="17">
        <v>13810064978</v>
      </c>
      <c r="N278" s="8"/>
    </row>
    <row r="279" s="4" customFormat="1" customHeight="1" spans="1:14">
      <c r="A279" s="17" t="s">
        <v>995</v>
      </c>
      <c r="B279" s="17" t="s">
        <v>26</v>
      </c>
      <c r="C279" s="17" t="s">
        <v>996</v>
      </c>
      <c r="D279" s="19" t="s">
        <v>997</v>
      </c>
      <c r="E279" s="17">
        <v>30.82</v>
      </c>
      <c r="F279" s="17">
        <v>42</v>
      </c>
      <c r="G279" s="20">
        <f t="shared" si="4"/>
        <v>1294.44</v>
      </c>
      <c r="H279" s="20"/>
      <c r="I279" s="20"/>
      <c r="J279" s="32"/>
      <c r="K279" s="17"/>
      <c r="L279" s="33"/>
      <c r="M279" s="17" t="s">
        <v>998</v>
      </c>
      <c r="N279" s="8"/>
    </row>
    <row r="280" s="4" customFormat="1" customHeight="1" spans="1:15">
      <c r="A280" s="17" t="s">
        <v>999</v>
      </c>
      <c r="B280" s="17"/>
      <c r="C280" s="17" t="s">
        <v>1000</v>
      </c>
      <c r="D280" s="19" t="s">
        <v>1001</v>
      </c>
      <c r="E280" s="17">
        <v>38.37</v>
      </c>
      <c r="F280" s="17">
        <v>42</v>
      </c>
      <c r="G280" s="20">
        <f t="shared" si="4"/>
        <v>1611.54</v>
      </c>
      <c r="H280" s="20"/>
      <c r="I280" s="20"/>
      <c r="J280" s="32"/>
      <c r="K280" s="17"/>
      <c r="L280" s="33"/>
      <c r="M280" s="17">
        <v>13910535668</v>
      </c>
      <c r="N280" s="31"/>
      <c r="O280" s="7"/>
    </row>
    <row r="281" s="4" customFormat="1" customHeight="1" spans="1:14">
      <c r="A281" s="17" t="s">
        <v>1002</v>
      </c>
      <c r="B281" s="17" t="s">
        <v>26</v>
      </c>
      <c r="C281" s="17" t="s">
        <v>1003</v>
      </c>
      <c r="D281" s="17" t="s">
        <v>1004</v>
      </c>
      <c r="E281" s="17">
        <v>34.96</v>
      </c>
      <c r="F281" s="17">
        <v>42</v>
      </c>
      <c r="G281" s="20">
        <f t="shared" si="4"/>
        <v>1468.32</v>
      </c>
      <c r="H281" s="20"/>
      <c r="I281" s="20"/>
      <c r="J281" s="32"/>
      <c r="K281" s="19"/>
      <c r="L281" s="33"/>
      <c r="M281" s="17">
        <v>18943139345</v>
      </c>
      <c r="N281" s="8"/>
    </row>
    <row r="282" s="4" customFormat="1" ht="20" customHeight="1" spans="1:15">
      <c r="A282" s="17" t="s">
        <v>1005</v>
      </c>
      <c r="B282" s="17"/>
      <c r="C282" s="17" t="s">
        <v>1006</v>
      </c>
      <c r="D282" s="19" t="s">
        <v>1007</v>
      </c>
      <c r="E282" s="17">
        <v>40.08</v>
      </c>
      <c r="F282" s="17">
        <v>42</v>
      </c>
      <c r="G282" s="20">
        <f t="shared" si="4"/>
        <v>1683.36</v>
      </c>
      <c r="H282" s="20"/>
      <c r="I282" s="20"/>
      <c r="J282" s="32"/>
      <c r="K282" s="17"/>
      <c r="L282" s="33"/>
      <c r="M282" s="17" t="s">
        <v>1008</v>
      </c>
      <c r="N282" s="34" t="s">
        <v>1009</v>
      </c>
      <c r="O282" s="7" t="s">
        <v>110</v>
      </c>
    </row>
    <row r="283" s="4" customFormat="1" customHeight="1" spans="1:14">
      <c r="A283" s="17" t="s">
        <v>1010</v>
      </c>
      <c r="B283" s="17" t="s">
        <v>26</v>
      </c>
      <c r="C283" s="17" t="s">
        <v>1011</v>
      </c>
      <c r="D283" s="17" t="s">
        <v>1012</v>
      </c>
      <c r="E283" s="17">
        <v>62.11</v>
      </c>
      <c r="F283" s="17">
        <v>42</v>
      </c>
      <c r="G283" s="20">
        <f t="shared" si="4"/>
        <v>2608.62</v>
      </c>
      <c r="H283" s="20"/>
      <c r="I283" s="20"/>
      <c r="J283" s="32"/>
      <c r="K283" s="19"/>
      <c r="L283" s="33"/>
      <c r="M283" s="17">
        <v>13811218843</v>
      </c>
      <c r="N283" s="8"/>
    </row>
    <row r="284" s="4" customFormat="1" ht="30" customHeight="1" spans="1:15">
      <c r="A284" s="17" t="s">
        <v>1013</v>
      </c>
      <c r="B284" s="17"/>
      <c r="C284" s="17" t="s">
        <v>1014</v>
      </c>
      <c r="D284" s="19" t="s">
        <v>1015</v>
      </c>
      <c r="E284" s="17">
        <v>40.08</v>
      </c>
      <c r="F284" s="17">
        <v>42</v>
      </c>
      <c r="G284" s="20">
        <f t="shared" si="4"/>
        <v>1683.36</v>
      </c>
      <c r="H284" s="20"/>
      <c r="I284" s="20"/>
      <c r="J284" s="32"/>
      <c r="K284" s="17"/>
      <c r="L284" s="33"/>
      <c r="M284" s="17">
        <v>15117139009</v>
      </c>
      <c r="N284" s="31" t="s">
        <v>1016</v>
      </c>
      <c r="O284" s="7" t="s">
        <v>110</v>
      </c>
    </row>
    <row r="285" s="4" customFormat="1" customHeight="1" spans="1:14">
      <c r="A285" s="17" t="s">
        <v>1017</v>
      </c>
      <c r="B285" s="17" t="s">
        <v>26</v>
      </c>
      <c r="C285" s="17" t="s">
        <v>1018</v>
      </c>
      <c r="D285" s="19" t="s">
        <v>1019</v>
      </c>
      <c r="E285" s="17">
        <v>53.74</v>
      </c>
      <c r="F285" s="17">
        <v>42</v>
      </c>
      <c r="G285" s="20">
        <f t="shared" si="4"/>
        <v>2257.08</v>
      </c>
      <c r="H285" s="20"/>
      <c r="I285" s="20"/>
      <c r="J285" s="32"/>
      <c r="K285" s="17"/>
      <c r="L285" s="33"/>
      <c r="M285" s="17">
        <v>18510009236</v>
      </c>
      <c r="N285" s="31"/>
    </row>
    <row r="286" s="4" customFormat="1" customHeight="1" spans="1:14">
      <c r="A286" s="17" t="s">
        <v>1020</v>
      </c>
      <c r="B286" s="17" t="s">
        <v>26</v>
      </c>
      <c r="C286" s="17" t="s">
        <v>1021</v>
      </c>
      <c r="D286" s="19" t="s">
        <v>1022</v>
      </c>
      <c r="E286" s="17">
        <v>38.37</v>
      </c>
      <c r="F286" s="17">
        <v>42</v>
      </c>
      <c r="G286" s="20">
        <f t="shared" si="4"/>
        <v>1611.54</v>
      </c>
      <c r="H286" s="20"/>
      <c r="I286" s="20"/>
      <c r="J286" s="32"/>
      <c r="K286" s="17"/>
      <c r="L286" s="33"/>
      <c r="M286" s="17">
        <v>15201161308</v>
      </c>
      <c r="N286" s="31"/>
    </row>
    <row r="287" s="4" customFormat="1" customHeight="1" spans="1:14">
      <c r="A287" s="17" t="s">
        <v>1023</v>
      </c>
      <c r="B287" s="17"/>
      <c r="C287" s="17" t="s">
        <v>1024</v>
      </c>
      <c r="D287" s="19" t="s">
        <v>1025</v>
      </c>
      <c r="E287" s="17">
        <v>43.7</v>
      </c>
      <c r="F287" s="17">
        <v>42</v>
      </c>
      <c r="G287" s="20">
        <f t="shared" si="4"/>
        <v>1835.4</v>
      </c>
      <c r="H287" s="20"/>
      <c r="I287" s="20"/>
      <c r="J287" s="32"/>
      <c r="K287" s="17"/>
      <c r="L287" s="33"/>
      <c r="M287" s="17" t="s">
        <v>1026</v>
      </c>
      <c r="N287" s="31"/>
    </row>
    <row r="288" s="4" customFormat="1" customHeight="1" spans="1:14">
      <c r="A288" s="17" t="s">
        <v>1027</v>
      </c>
      <c r="B288" s="17"/>
      <c r="C288" s="17" t="s">
        <v>1028</v>
      </c>
      <c r="D288" s="19" t="s">
        <v>1029</v>
      </c>
      <c r="E288" s="17">
        <v>30.82</v>
      </c>
      <c r="F288" s="17">
        <v>42</v>
      </c>
      <c r="G288" s="20">
        <f t="shared" si="4"/>
        <v>1294.44</v>
      </c>
      <c r="H288" s="20"/>
      <c r="I288" s="20"/>
      <c r="J288" s="32"/>
      <c r="K288" s="17"/>
      <c r="L288" s="33"/>
      <c r="M288" s="17">
        <v>13581508180</v>
      </c>
      <c r="N288" s="31"/>
    </row>
    <row r="289" s="4" customFormat="1" customHeight="1" spans="1:14">
      <c r="A289" s="17" t="s">
        <v>1030</v>
      </c>
      <c r="B289" s="17" t="s">
        <v>26</v>
      </c>
      <c r="C289" s="17" t="s">
        <v>1031</v>
      </c>
      <c r="D289" s="19" t="s">
        <v>339</v>
      </c>
      <c r="E289" s="17">
        <v>38.37</v>
      </c>
      <c r="F289" s="17">
        <v>42</v>
      </c>
      <c r="G289" s="20">
        <f t="shared" si="4"/>
        <v>1611.54</v>
      </c>
      <c r="H289" s="20"/>
      <c r="I289" s="20"/>
      <c r="J289" s="32"/>
      <c r="K289" s="17"/>
      <c r="L289" s="33"/>
      <c r="M289" s="17">
        <v>13611210547</v>
      </c>
      <c r="N289" s="31"/>
    </row>
    <row r="290" s="4" customFormat="1" customHeight="1" spans="1:15">
      <c r="A290" s="17" t="s">
        <v>1032</v>
      </c>
      <c r="B290" s="21"/>
      <c r="C290" s="17" t="s">
        <v>1033</v>
      </c>
      <c r="D290" s="19" t="s">
        <v>1034</v>
      </c>
      <c r="E290" s="17">
        <v>34.96</v>
      </c>
      <c r="F290" s="17">
        <v>42</v>
      </c>
      <c r="G290" s="20">
        <f t="shared" si="4"/>
        <v>1468.32</v>
      </c>
      <c r="H290" s="20"/>
      <c r="I290" s="20"/>
      <c r="J290" s="32"/>
      <c r="K290" s="17"/>
      <c r="L290" s="33"/>
      <c r="M290" s="17">
        <v>18810777686</v>
      </c>
      <c r="N290" s="34" t="s">
        <v>1035</v>
      </c>
      <c r="O290" s="7"/>
    </row>
    <row r="291" s="4" customFormat="1" customHeight="1" spans="1:15">
      <c r="A291" s="17" t="s">
        <v>1036</v>
      </c>
      <c r="B291" s="17"/>
      <c r="C291" s="17" t="s">
        <v>1037</v>
      </c>
      <c r="D291" s="19" t="s">
        <v>490</v>
      </c>
      <c r="E291" s="17">
        <v>40.08</v>
      </c>
      <c r="F291" s="17">
        <v>42</v>
      </c>
      <c r="G291" s="20">
        <f t="shared" si="4"/>
        <v>1683.36</v>
      </c>
      <c r="H291" s="18"/>
      <c r="I291" s="20"/>
      <c r="J291" s="32"/>
      <c r="K291" s="17"/>
      <c r="L291" s="33"/>
      <c r="M291" s="17">
        <v>13811950133</v>
      </c>
      <c r="N291" s="31" t="s">
        <v>225</v>
      </c>
      <c r="O291" s="7" t="s">
        <v>110</v>
      </c>
    </row>
    <row r="292" s="4" customFormat="1" customHeight="1" spans="1:14">
      <c r="A292" s="17" t="s">
        <v>1038</v>
      </c>
      <c r="B292" s="17" t="s">
        <v>26</v>
      </c>
      <c r="C292" s="17" t="s">
        <v>1039</v>
      </c>
      <c r="D292" s="19" t="s">
        <v>1040</v>
      </c>
      <c r="E292" s="17">
        <v>53.74</v>
      </c>
      <c r="F292" s="17">
        <v>42</v>
      </c>
      <c r="G292" s="20">
        <f t="shared" si="4"/>
        <v>2257.08</v>
      </c>
      <c r="H292" s="20"/>
      <c r="I292" s="20"/>
      <c r="J292" s="32"/>
      <c r="K292" s="17"/>
      <c r="L292" s="33"/>
      <c r="M292" s="17">
        <v>13001003084</v>
      </c>
      <c r="N292" s="31"/>
    </row>
    <row r="293" s="4" customFormat="1" customHeight="1" spans="1:14">
      <c r="A293" s="17" t="s">
        <v>1041</v>
      </c>
      <c r="B293" s="17" t="s">
        <v>26</v>
      </c>
      <c r="C293" s="17" t="s">
        <v>1042</v>
      </c>
      <c r="D293" s="19" t="s">
        <v>1043</v>
      </c>
      <c r="E293" s="17">
        <v>38.37</v>
      </c>
      <c r="F293" s="17">
        <v>42</v>
      </c>
      <c r="G293" s="20">
        <f t="shared" si="4"/>
        <v>1611.54</v>
      </c>
      <c r="H293" s="20"/>
      <c r="I293" s="20"/>
      <c r="J293" s="32"/>
      <c r="K293" s="17"/>
      <c r="L293" s="33"/>
      <c r="M293" s="17">
        <v>13910088867</v>
      </c>
      <c r="N293" s="31"/>
    </row>
    <row r="294" s="4" customFormat="1" customHeight="1" spans="1:14">
      <c r="A294" s="17" t="s">
        <v>1044</v>
      </c>
      <c r="B294" s="21"/>
      <c r="C294" s="17" t="s">
        <v>1045</v>
      </c>
      <c r="D294" s="19" t="s">
        <v>1046</v>
      </c>
      <c r="E294" s="17">
        <v>53.74</v>
      </c>
      <c r="F294" s="17">
        <v>42</v>
      </c>
      <c r="G294" s="20">
        <f t="shared" si="4"/>
        <v>2257.08</v>
      </c>
      <c r="H294" s="20"/>
      <c r="I294" s="20"/>
      <c r="J294" s="32"/>
      <c r="K294" s="17"/>
      <c r="L294" s="33"/>
      <c r="M294" s="21"/>
      <c r="N294" s="31"/>
    </row>
    <row r="295" s="4" customFormat="1" customHeight="1" spans="1:14">
      <c r="A295" s="17" t="s">
        <v>1047</v>
      </c>
      <c r="B295" s="17" t="s">
        <v>26</v>
      </c>
      <c r="C295" s="17" t="s">
        <v>1048</v>
      </c>
      <c r="D295" s="19" t="s">
        <v>1049</v>
      </c>
      <c r="E295" s="17">
        <v>30.82</v>
      </c>
      <c r="F295" s="17">
        <v>42</v>
      </c>
      <c r="G295" s="20">
        <f t="shared" si="4"/>
        <v>1294.44</v>
      </c>
      <c r="H295" s="20"/>
      <c r="I295" s="21"/>
      <c r="J295" s="32"/>
      <c r="K295" s="17"/>
      <c r="L295" s="33"/>
      <c r="M295" s="17">
        <v>18201366315</v>
      </c>
      <c r="N295" s="31"/>
    </row>
    <row r="296" s="4" customFormat="1" customHeight="1" spans="1:14">
      <c r="A296" s="17" t="s">
        <v>1050</v>
      </c>
      <c r="B296" s="17" t="s">
        <v>26</v>
      </c>
      <c r="C296" s="17" t="s">
        <v>1051</v>
      </c>
      <c r="D296" s="19" t="s">
        <v>1052</v>
      </c>
      <c r="E296" s="17">
        <v>38.37</v>
      </c>
      <c r="F296" s="17">
        <v>42</v>
      </c>
      <c r="G296" s="20">
        <f t="shared" si="4"/>
        <v>1611.54</v>
      </c>
      <c r="H296" s="20"/>
      <c r="I296" s="17"/>
      <c r="J296" s="32"/>
      <c r="K296" s="35"/>
      <c r="L296" s="33"/>
      <c r="M296" s="17">
        <v>13683168678</v>
      </c>
      <c r="N296" s="31"/>
    </row>
    <row r="297" s="4" customFormat="1" customHeight="1" spans="1:15">
      <c r="A297" s="17" t="s">
        <v>1053</v>
      </c>
      <c r="B297" s="21"/>
      <c r="C297" s="17" t="s">
        <v>1054</v>
      </c>
      <c r="D297" s="19" t="s">
        <v>1055</v>
      </c>
      <c r="E297" s="17">
        <v>47.9</v>
      </c>
      <c r="F297" s="17">
        <v>42</v>
      </c>
      <c r="G297" s="20">
        <f t="shared" si="4"/>
        <v>2011.8</v>
      </c>
      <c r="H297" s="20"/>
      <c r="I297" s="20"/>
      <c r="J297" s="32"/>
      <c r="K297" s="17"/>
      <c r="L297" s="33"/>
      <c r="M297" s="17">
        <v>18693128028</v>
      </c>
      <c r="N297" s="31" t="s">
        <v>24</v>
      </c>
      <c r="O297" s="7"/>
    </row>
    <row r="298" s="4" customFormat="1" customHeight="1" spans="1:14">
      <c r="A298" s="17" t="s">
        <v>1056</v>
      </c>
      <c r="B298" s="21"/>
      <c r="C298" s="51" t="s">
        <v>1057</v>
      </c>
      <c r="D298" s="19" t="s">
        <v>1058</v>
      </c>
      <c r="E298" s="17">
        <v>34.96</v>
      </c>
      <c r="F298" s="17">
        <v>42</v>
      </c>
      <c r="G298" s="20">
        <f t="shared" si="4"/>
        <v>1468.32</v>
      </c>
      <c r="H298" s="20"/>
      <c r="I298" s="18"/>
      <c r="J298" s="32"/>
      <c r="K298" s="17"/>
      <c r="L298" s="33"/>
      <c r="M298" s="17">
        <v>18519017976</v>
      </c>
      <c r="N298" s="31"/>
    </row>
    <row r="299" s="7" customFormat="1" customHeight="1" spans="1:15">
      <c r="A299" s="17" t="s">
        <v>1059</v>
      </c>
      <c r="B299" s="21" t="s">
        <v>26</v>
      </c>
      <c r="C299" s="17" t="s">
        <v>1060</v>
      </c>
      <c r="D299" s="19" t="s">
        <v>1061</v>
      </c>
      <c r="E299" s="17">
        <v>53.74</v>
      </c>
      <c r="F299" s="17">
        <v>42</v>
      </c>
      <c r="G299" s="20">
        <f t="shared" si="4"/>
        <v>2257.08</v>
      </c>
      <c r="H299" s="20"/>
      <c r="I299" s="20"/>
      <c r="J299" s="32"/>
      <c r="K299" s="17"/>
      <c r="L299" s="30"/>
      <c r="M299" s="17">
        <v>18613866345</v>
      </c>
      <c r="N299" s="31"/>
      <c r="O299" s="4"/>
    </row>
    <row r="300" s="4" customFormat="1" customHeight="1" spans="1:14">
      <c r="A300" s="17" t="s">
        <v>1062</v>
      </c>
      <c r="B300" s="49"/>
      <c r="C300" s="17" t="s">
        <v>1063</v>
      </c>
      <c r="D300" s="12" t="s">
        <v>1064</v>
      </c>
      <c r="E300" s="17">
        <v>38.37</v>
      </c>
      <c r="F300" s="17">
        <v>42</v>
      </c>
      <c r="G300" s="20">
        <f t="shared" si="4"/>
        <v>1611.54</v>
      </c>
      <c r="H300" s="20"/>
      <c r="I300" s="18"/>
      <c r="J300" s="32"/>
      <c r="K300" s="17"/>
      <c r="L300" s="33"/>
      <c r="M300" s="17">
        <v>15726602858</v>
      </c>
      <c r="N300" s="31" t="s">
        <v>654</v>
      </c>
    </row>
    <row r="301" s="4" customFormat="1" customHeight="1" spans="1:14">
      <c r="A301" s="17" t="s">
        <v>1065</v>
      </c>
      <c r="B301" s="17" t="s">
        <v>26</v>
      </c>
      <c r="C301" s="17" t="s">
        <v>1066</v>
      </c>
      <c r="D301" s="19" t="s">
        <v>1067</v>
      </c>
      <c r="E301" s="17">
        <v>53.74</v>
      </c>
      <c r="F301" s="17">
        <v>42</v>
      </c>
      <c r="G301" s="20">
        <f t="shared" si="4"/>
        <v>2257.08</v>
      </c>
      <c r="H301" s="20"/>
      <c r="I301" s="20"/>
      <c r="J301" s="32"/>
      <c r="K301" s="17"/>
      <c r="L301" s="30"/>
      <c r="M301" s="17">
        <v>13801159924</v>
      </c>
      <c r="N301" s="8"/>
    </row>
    <row r="302" s="4" customFormat="1" customHeight="1" spans="1:14">
      <c r="A302" s="17" t="s">
        <v>1068</v>
      </c>
      <c r="B302" s="17"/>
      <c r="C302" s="17" t="s">
        <v>1069</v>
      </c>
      <c r="D302" s="19" t="s">
        <v>1070</v>
      </c>
      <c r="E302" s="17">
        <v>53.74</v>
      </c>
      <c r="F302" s="17">
        <v>42</v>
      </c>
      <c r="G302" s="20">
        <f t="shared" si="4"/>
        <v>2257.08</v>
      </c>
      <c r="H302" s="20"/>
      <c r="I302" s="20"/>
      <c r="J302" s="32"/>
      <c r="K302" s="17"/>
      <c r="L302" s="33"/>
      <c r="M302" s="1">
        <v>13811800188</v>
      </c>
      <c r="N302" s="31"/>
    </row>
    <row r="303" s="4" customFormat="1" ht="22" customHeight="1" spans="1:15">
      <c r="A303" s="17" t="s">
        <v>1071</v>
      </c>
      <c r="B303" s="49"/>
      <c r="C303" s="17" t="s">
        <v>1072</v>
      </c>
      <c r="D303" s="17" t="s">
        <v>1073</v>
      </c>
      <c r="E303" s="17">
        <v>43.7</v>
      </c>
      <c r="F303" s="17">
        <v>42</v>
      </c>
      <c r="G303" s="20">
        <f t="shared" si="4"/>
        <v>1835.4</v>
      </c>
      <c r="H303" s="20"/>
      <c r="I303" s="18"/>
      <c r="J303" s="32"/>
      <c r="K303" s="17"/>
      <c r="L303" s="33"/>
      <c r="M303" s="55">
        <v>13601392134</v>
      </c>
      <c r="N303" s="34" t="s">
        <v>1075</v>
      </c>
      <c r="O303" s="7"/>
    </row>
    <row r="304" s="4" customFormat="1" customHeight="1" spans="1:14">
      <c r="A304" s="17" t="s">
        <v>1076</v>
      </c>
      <c r="B304" s="21" t="s">
        <v>26</v>
      </c>
      <c r="C304" s="17" t="s">
        <v>1077</v>
      </c>
      <c r="D304" s="19" t="s">
        <v>1078</v>
      </c>
      <c r="E304" s="17">
        <v>43.7</v>
      </c>
      <c r="F304" s="17">
        <v>42</v>
      </c>
      <c r="G304" s="20">
        <f t="shared" si="4"/>
        <v>1835.4</v>
      </c>
      <c r="H304" s="20"/>
      <c r="I304" s="18"/>
      <c r="J304" s="32"/>
      <c r="K304" s="17"/>
      <c r="L304" s="30"/>
      <c r="M304" s="21"/>
      <c r="N304" s="8"/>
    </row>
    <row r="305" s="4" customFormat="1" ht="25" customHeight="1" spans="1:15">
      <c r="A305" s="17" t="s">
        <v>1079</v>
      </c>
      <c r="B305" s="21"/>
      <c r="C305" s="17" t="s">
        <v>1080</v>
      </c>
      <c r="D305" s="19" t="s">
        <v>1081</v>
      </c>
      <c r="E305" s="17">
        <v>30.82</v>
      </c>
      <c r="F305" s="17">
        <v>42</v>
      </c>
      <c r="G305" s="20">
        <f t="shared" si="4"/>
        <v>1294.44</v>
      </c>
      <c r="H305" s="18"/>
      <c r="I305" s="42"/>
      <c r="J305" s="32"/>
      <c r="K305" s="17"/>
      <c r="L305" s="33"/>
      <c r="M305" s="17">
        <v>13910912258</v>
      </c>
      <c r="N305" s="31" t="s">
        <v>17</v>
      </c>
      <c r="O305" s="7"/>
    </row>
    <row r="306" s="4" customFormat="1" ht="21" customHeight="1" spans="1:15">
      <c r="A306" s="17" t="s">
        <v>1082</v>
      </c>
      <c r="B306" s="52"/>
      <c r="C306" s="17" t="s">
        <v>1083</v>
      </c>
      <c r="D306" s="19" t="s">
        <v>1084</v>
      </c>
      <c r="E306" s="17">
        <v>53.74</v>
      </c>
      <c r="F306" s="17">
        <v>42</v>
      </c>
      <c r="G306" s="20">
        <f t="shared" si="4"/>
        <v>2257.08</v>
      </c>
      <c r="H306" s="20"/>
      <c r="I306" s="18"/>
      <c r="J306" s="32"/>
      <c r="K306" s="17"/>
      <c r="L306" s="33"/>
      <c r="M306" s="17">
        <v>13911635175</v>
      </c>
      <c r="N306" s="31"/>
      <c r="O306" s="7" t="s">
        <v>1086</v>
      </c>
    </row>
    <row r="307" s="4" customFormat="1" ht="19" customHeight="1" spans="1:15">
      <c r="A307" s="17" t="s">
        <v>1087</v>
      </c>
      <c r="B307" s="17"/>
      <c r="C307" s="17" t="s">
        <v>1088</v>
      </c>
      <c r="D307" s="19" t="s">
        <v>1084</v>
      </c>
      <c r="E307" s="17">
        <v>53.74</v>
      </c>
      <c r="F307" s="17">
        <v>42</v>
      </c>
      <c r="G307" s="20">
        <f t="shared" si="4"/>
        <v>2257.08</v>
      </c>
      <c r="H307" s="20"/>
      <c r="I307" s="18"/>
      <c r="J307" s="32"/>
      <c r="K307" s="17"/>
      <c r="L307" s="33"/>
      <c r="M307" s="17">
        <v>13911635175</v>
      </c>
      <c r="N307" s="31"/>
      <c r="O307" s="7" t="s">
        <v>1086</v>
      </c>
    </row>
    <row r="308" s="4" customFormat="1" ht="31" customHeight="1" spans="1:15">
      <c r="A308" s="17" t="s">
        <v>1089</v>
      </c>
      <c r="B308" s="1"/>
      <c r="C308" s="17" t="s">
        <v>1090</v>
      </c>
      <c r="D308" s="53" t="s">
        <v>339</v>
      </c>
      <c r="E308" s="17">
        <v>38.37</v>
      </c>
      <c r="F308" s="17">
        <v>42</v>
      </c>
      <c r="G308" s="20">
        <f t="shared" si="4"/>
        <v>1611.54</v>
      </c>
      <c r="H308" s="20"/>
      <c r="I308" s="18"/>
      <c r="J308" s="32"/>
      <c r="K308" s="17"/>
      <c r="L308" s="33"/>
      <c r="M308" s="17" t="s">
        <v>1092</v>
      </c>
      <c r="N308" s="34" t="s">
        <v>1093</v>
      </c>
      <c r="O308" s="7"/>
    </row>
    <row r="309" s="4" customFormat="1" ht="21" customHeight="1" spans="1:15">
      <c r="A309" s="17" t="s">
        <v>1094</v>
      </c>
      <c r="B309" s="17"/>
      <c r="C309" s="17" t="s">
        <v>1095</v>
      </c>
      <c r="D309" s="19" t="s">
        <v>1096</v>
      </c>
      <c r="E309" s="17">
        <v>34.96</v>
      </c>
      <c r="F309" s="17">
        <v>42</v>
      </c>
      <c r="G309" s="20">
        <f t="shared" si="4"/>
        <v>1468.32</v>
      </c>
      <c r="H309" s="20"/>
      <c r="I309" s="18"/>
      <c r="J309" s="32"/>
      <c r="K309" s="17"/>
      <c r="L309" s="33"/>
      <c r="M309" s="17" t="s">
        <v>1097</v>
      </c>
      <c r="N309" s="31" t="s">
        <v>1098</v>
      </c>
      <c r="O309" s="7" t="s">
        <v>110</v>
      </c>
    </row>
    <row r="310" s="4" customFormat="1" customHeight="1" spans="1:14">
      <c r="A310" s="17" t="s">
        <v>1099</v>
      </c>
      <c r="B310" s="17" t="s">
        <v>26</v>
      </c>
      <c r="C310" s="17" t="s">
        <v>1100</v>
      </c>
      <c r="D310" s="19" t="s">
        <v>1101</v>
      </c>
      <c r="E310" s="17">
        <v>40.08</v>
      </c>
      <c r="F310" s="17">
        <v>42</v>
      </c>
      <c r="G310" s="20">
        <f t="shared" si="4"/>
        <v>1683.36</v>
      </c>
      <c r="H310" s="20"/>
      <c r="I310" s="18"/>
      <c r="J310" s="32"/>
      <c r="K310" s="17"/>
      <c r="L310" s="33"/>
      <c r="M310" s="17">
        <v>18610019903</v>
      </c>
      <c r="N310" s="8"/>
    </row>
    <row r="311" s="4" customFormat="1" customHeight="1" spans="1:15">
      <c r="A311" s="17" t="s">
        <v>1102</v>
      </c>
      <c r="B311" s="21"/>
      <c r="C311" s="17" t="s">
        <v>1103</v>
      </c>
      <c r="D311" s="19" t="s">
        <v>1104</v>
      </c>
      <c r="E311" s="17">
        <v>34.96</v>
      </c>
      <c r="F311" s="17">
        <v>42</v>
      </c>
      <c r="G311" s="20">
        <f t="shared" si="4"/>
        <v>1468.32</v>
      </c>
      <c r="H311" s="20"/>
      <c r="I311" s="36"/>
      <c r="J311" s="32"/>
      <c r="K311" s="37"/>
      <c r="L311" s="33"/>
      <c r="M311" s="17">
        <v>18911465526</v>
      </c>
      <c r="N311" s="31" t="s">
        <v>1106</v>
      </c>
      <c r="O311" s="7"/>
    </row>
    <row r="312" s="4" customFormat="1" customHeight="1" spans="1:14">
      <c r="A312" s="17" t="s">
        <v>1107</v>
      </c>
      <c r="B312" s="18">
        <v>1468.32</v>
      </c>
      <c r="C312" s="17" t="s">
        <v>1108</v>
      </c>
      <c r="D312" s="19" t="s">
        <v>1109</v>
      </c>
      <c r="E312" s="17">
        <v>34.96</v>
      </c>
      <c r="F312" s="17">
        <v>42</v>
      </c>
      <c r="G312" s="20">
        <f t="shared" si="4"/>
        <v>1468.32</v>
      </c>
      <c r="H312" s="20"/>
      <c r="I312" s="20"/>
      <c r="J312" s="32"/>
      <c r="K312" s="17"/>
      <c r="L312" s="30"/>
      <c r="M312" s="17">
        <v>15101572484</v>
      </c>
      <c r="N312" s="31" t="s">
        <v>1110</v>
      </c>
    </row>
    <row r="313" s="4" customFormat="1" customHeight="1" spans="1:15">
      <c r="A313" s="17" t="s">
        <v>1111</v>
      </c>
      <c r="B313" s="17" t="s">
        <v>1112</v>
      </c>
      <c r="C313" s="17" t="s">
        <v>1113</v>
      </c>
      <c r="D313" s="19" t="s">
        <v>1114</v>
      </c>
      <c r="E313" s="17">
        <v>30.82</v>
      </c>
      <c r="F313" s="17">
        <v>42</v>
      </c>
      <c r="G313" s="20">
        <f t="shared" si="4"/>
        <v>1294.44</v>
      </c>
      <c r="H313" s="20"/>
      <c r="I313" s="20"/>
      <c r="J313" s="32"/>
      <c r="K313" s="17"/>
      <c r="L313" s="30"/>
      <c r="M313" s="17">
        <v>18601998305</v>
      </c>
      <c r="N313" s="34" t="s">
        <v>1115</v>
      </c>
      <c r="O313" s="7" t="s">
        <v>110</v>
      </c>
    </row>
    <row r="314" s="4" customFormat="1" ht="20" customHeight="1" spans="1:15">
      <c r="A314" s="17" t="s">
        <v>1116</v>
      </c>
      <c r="B314" s="18">
        <v>2257.08</v>
      </c>
      <c r="C314" s="17" t="s">
        <v>1117</v>
      </c>
      <c r="D314" s="19" t="s">
        <v>1118</v>
      </c>
      <c r="E314" s="17">
        <v>53.74</v>
      </c>
      <c r="F314" s="17">
        <v>42</v>
      </c>
      <c r="G314" s="20">
        <f t="shared" si="4"/>
        <v>2257.08</v>
      </c>
      <c r="H314" s="20"/>
      <c r="I314" s="17"/>
      <c r="J314" s="32"/>
      <c r="K314" s="17"/>
      <c r="L314" s="17"/>
      <c r="M314" s="17">
        <v>15510625556</v>
      </c>
      <c r="N314" s="38" t="s">
        <v>1119</v>
      </c>
      <c r="O314" s="7" t="s">
        <v>110</v>
      </c>
    </row>
    <row r="315" s="4" customFormat="1" ht="21" customHeight="1" spans="1:15">
      <c r="A315" s="17" t="s">
        <v>1120</v>
      </c>
      <c r="B315" s="18">
        <v>1683.36</v>
      </c>
      <c r="C315" s="17" t="s">
        <v>1121</v>
      </c>
      <c r="D315" s="19" t="s">
        <v>1122</v>
      </c>
      <c r="E315" s="17">
        <v>40.08</v>
      </c>
      <c r="F315" s="17">
        <v>42</v>
      </c>
      <c r="G315" s="20">
        <f t="shared" si="4"/>
        <v>1683.36</v>
      </c>
      <c r="H315" s="20"/>
      <c r="I315" s="17"/>
      <c r="J315" s="32"/>
      <c r="K315" s="17"/>
      <c r="L315" s="33"/>
      <c r="M315" s="17"/>
      <c r="N315" s="31">
        <v>800</v>
      </c>
      <c r="O315" s="7" t="s">
        <v>110</v>
      </c>
    </row>
    <row r="316" s="4" customFormat="1" customHeight="1" spans="1:15">
      <c r="A316" s="17" t="s">
        <v>1123</v>
      </c>
      <c r="B316" s="21">
        <v>1611.54</v>
      </c>
      <c r="C316" s="17" t="s">
        <v>1124</v>
      </c>
      <c r="D316" s="19" t="s">
        <v>1125</v>
      </c>
      <c r="E316" s="17">
        <v>38.37</v>
      </c>
      <c r="F316" s="17">
        <v>42</v>
      </c>
      <c r="G316" s="20">
        <f t="shared" si="4"/>
        <v>1611.54</v>
      </c>
      <c r="H316" s="20"/>
      <c r="I316" s="21"/>
      <c r="J316" s="32"/>
      <c r="K316" s="17"/>
      <c r="L316" s="30"/>
      <c r="M316" s="17">
        <v>18612308768</v>
      </c>
      <c r="N316" s="38" t="s">
        <v>1119</v>
      </c>
      <c r="O316" s="7" t="s">
        <v>110</v>
      </c>
    </row>
    <row r="317" s="4" customFormat="1" ht="21" customHeight="1" spans="1:15">
      <c r="A317" s="17" t="s">
        <v>1126</v>
      </c>
      <c r="B317" s="21">
        <v>1835.4</v>
      </c>
      <c r="C317" s="17" t="s">
        <v>1127</v>
      </c>
      <c r="D317" s="19" t="s">
        <v>1128</v>
      </c>
      <c r="E317" s="17">
        <v>43.7</v>
      </c>
      <c r="F317" s="17">
        <v>42</v>
      </c>
      <c r="G317" s="20">
        <f t="shared" si="4"/>
        <v>1835.4</v>
      </c>
      <c r="H317" s="20"/>
      <c r="I317" s="20"/>
      <c r="J317" s="32"/>
      <c r="K317" s="17"/>
      <c r="L317" s="30"/>
      <c r="M317" s="17"/>
      <c r="N317" s="38" t="s">
        <v>1119</v>
      </c>
      <c r="O317" s="7" t="s">
        <v>110</v>
      </c>
    </row>
    <row r="318" s="4" customFormat="1" customHeight="1" spans="1:15">
      <c r="A318" s="17" t="s">
        <v>1129</v>
      </c>
      <c r="B318" s="18">
        <v>2257.08</v>
      </c>
      <c r="C318" s="17" t="s">
        <v>1130</v>
      </c>
      <c r="D318" s="19" t="s">
        <v>1131</v>
      </c>
      <c r="E318" s="17">
        <v>53.74</v>
      </c>
      <c r="F318" s="17">
        <v>42</v>
      </c>
      <c r="G318" s="20">
        <f t="shared" si="4"/>
        <v>2257.08</v>
      </c>
      <c r="H318" s="20"/>
      <c r="I318" s="20"/>
      <c r="J318" s="32"/>
      <c r="K318" s="17"/>
      <c r="L318" s="33"/>
      <c r="M318" s="17" t="s">
        <v>1133</v>
      </c>
      <c r="N318" s="31" t="s">
        <v>1134</v>
      </c>
      <c r="O318" s="7"/>
    </row>
    <row r="319" s="4" customFormat="1" ht="19" customHeight="1" spans="1:15">
      <c r="A319" s="17" t="s">
        <v>1135</v>
      </c>
      <c r="B319" s="18">
        <v>1611.54</v>
      </c>
      <c r="C319" s="17" t="s">
        <v>1136</v>
      </c>
      <c r="D319" s="19" t="s">
        <v>1137</v>
      </c>
      <c r="E319" s="17">
        <v>38.37</v>
      </c>
      <c r="F319" s="17">
        <v>42</v>
      </c>
      <c r="G319" s="20">
        <f t="shared" si="4"/>
        <v>1611.54</v>
      </c>
      <c r="H319" s="20"/>
      <c r="I319" s="20"/>
      <c r="J319" s="32"/>
      <c r="K319" s="17"/>
      <c r="L319" s="33"/>
      <c r="M319" s="17" t="s">
        <v>1139</v>
      </c>
      <c r="N319" s="34" t="s">
        <v>1140</v>
      </c>
      <c r="O319" s="7" t="s">
        <v>110</v>
      </c>
    </row>
    <row r="320" s="4" customFormat="1" customHeight="1" spans="1:15">
      <c r="A320" s="17" t="s">
        <v>1141</v>
      </c>
      <c r="B320" s="18">
        <v>1611.54</v>
      </c>
      <c r="C320" s="17" t="s">
        <v>1142</v>
      </c>
      <c r="D320" s="19" t="s">
        <v>1143</v>
      </c>
      <c r="E320" s="17">
        <v>38.37</v>
      </c>
      <c r="F320" s="17">
        <v>42</v>
      </c>
      <c r="G320" s="20">
        <f t="shared" si="4"/>
        <v>1611.54</v>
      </c>
      <c r="H320" s="20"/>
      <c r="I320" s="20"/>
      <c r="J320" s="32"/>
      <c r="K320" s="21"/>
      <c r="L320" s="33"/>
      <c r="M320" s="17">
        <v>13910561691</v>
      </c>
      <c r="N320" s="38" t="s">
        <v>1119</v>
      </c>
      <c r="O320" s="7" t="s">
        <v>110</v>
      </c>
    </row>
    <row r="321" s="4" customFormat="1" customHeight="1" spans="1:14">
      <c r="A321" s="17" t="s">
        <v>1144</v>
      </c>
      <c r="B321" s="18">
        <v>3845.1</v>
      </c>
      <c r="C321" s="17" t="s">
        <v>1145</v>
      </c>
      <c r="D321" s="19" t="s">
        <v>1146</v>
      </c>
      <c r="E321" s="17">
        <v>91.55</v>
      </c>
      <c r="F321" s="17">
        <v>42</v>
      </c>
      <c r="G321" s="20">
        <f t="shared" si="4"/>
        <v>3845.1</v>
      </c>
      <c r="H321" s="20"/>
      <c r="I321" s="20"/>
      <c r="J321" s="32"/>
      <c r="K321" s="17"/>
      <c r="L321" s="33"/>
      <c r="M321" s="17">
        <v>13910661500</v>
      </c>
      <c r="N321" s="31"/>
    </row>
    <row r="322" s="4" customFormat="1" customHeight="1" spans="1:14">
      <c r="A322" s="17" t="s">
        <v>1147</v>
      </c>
      <c r="B322" s="18">
        <v>1683.36</v>
      </c>
      <c r="C322" s="17" t="s">
        <v>1148</v>
      </c>
      <c r="D322" s="19" t="s">
        <v>1149</v>
      </c>
      <c r="E322" s="17">
        <v>40.08</v>
      </c>
      <c r="F322" s="17">
        <v>42</v>
      </c>
      <c r="G322" s="20">
        <f t="shared" si="4"/>
        <v>1683.36</v>
      </c>
      <c r="H322" s="20"/>
      <c r="I322" s="20"/>
      <c r="J322" s="32"/>
      <c r="K322" s="17"/>
      <c r="L322" s="33"/>
      <c r="M322" s="17">
        <v>15110068399</v>
      </c>
      <c r="N322" s="31"/>
    </row>
    <row r="323" s="4" customFormat="1" ht="24" customHeight="1" spans="1:15">
      <c r="A323" s="17" t="s">
        <v>1150</v>
      </c>
      <c r="B323" s="17"/>
      <c r="C323" s="17" t="s">
        <v>1151</v>
      </c>
      <c r="D323" s="15" t="s">
        <v>33</v>
      </c>
      <c r="E323" s="17">
        <v>47.2</v>
      </c>
      <c r="F323" s="17">
        <v>42</v>
      </c>
      <c r="G323" s="20">
        <f t="shared" si="4"/>
        <v>1982.4</v>
      </c>
      <c r="H323" s="20"/>
      <c r="I323" s="20"/>
      <c r="J323" s="32"/>
      <c r="K323" s="17"/>
      <c r="L323" s="33"/>
      <c r="M323" s="17" t="s">
        <v>1152</v>
      </c>
      <c r="N323" s="34" t="s">
        <v>1153</v>
      </c>
      <c r="O323" s="7"/>
    </row>
    <row r="324" s="3" customFormat="1" customHeight="1" spans="1:14">
      <c r="A324" s="17" t="s">
        <v>1154</v>
      </c>
      <c r="B324" s="14" t="s">
        <v>17</v>
      </c>
      <c r="C324" s="14" t="s">
        <v>1155</v>
      </c>
      <c r="D324" s="15" t="s">
        <v>17</v>
      </c>
      <c r="E324" s="14">
        <v>217.99</v>
      </c>
      <c r="F324" s="14"/>
      <c r="G324" s="20">
        <f t="shared" si="4"/>
        <v>0</v>
      </c>
      <c r="H324" s="16"/>
      <c r="I324" s="16"/>
      <c r="J324" s="32"/>
      <c r="K324" s="14"/>
      <c r="L324" s="27"/>
      <c r="M324" s="14"/>
      <c r="N324" s="56"/>
    </row>
    <row r="325" s="3" customFormat="1" customHeight="1" spans="1:14">
      <c r="A325" s="17" t="s">
        <v>1156</v>
      </c>
      <c r="B325" s="14" t="s">
        <v>17</v>
      </c>
      <c r="C325" s="14" t="s">
        <v>1157</v>
      </c>
      <c r="D325" s="15" t="s">
        <v>1158</v>
      </c>
      <c r="E325" s="14">
        <v>217.95</v>
      </c>
      <c r="F325" s="14"/>
      <c r="G325" s="20">
        <f t="shared" si="4"/>
        <v>0</v>
      </c>
      <c r="H325" s="16"/>
      <c r="I325" s="16"/>
      <c r="J325" s="32"/>
      <c r="K325" s="14"/>
      <c r="L325" s="27"/>
      <c r="M325" s="14"/>
      <c r="N325" s="56"/>
    </row>
    <row r="326" s="4" customFormat="1" customHeight="1" spans="1:14">
      <c r="A326" s="17" t="s">
        <v>1159</v>
      </c>
      <c r="B326" s="21" t="s">
        <v>26</v>
      </c>
      <c r="C326" s="17" t="s">
        <v>1160</v>
      </c>
      <c r="D326" s="19" t="s">
        <v>1161</v>
      </c>
      <c r="E326" s="17">
        <v>28.09</v>
      </c>
      <c r="F326" s="17">
        <v>42</v>
      </c>
      <c r="G326" s="20">
        <f t="shared" ref="G326:G389" si="5">F326*E326</f>
        <v>1179.78</v>
      </c>
      <c r="H326" s="20"/>
      <c r="I326" s="21"/>
      <c r="J326" s="32"/>
      <c r="K326" s="17"/>
      <c r="L326" s="30"/>
      <c r="M326" s="17" t="s">
        <v>1162</v>
      </c>
      <c r="N326" s="31"/>
    </row>
    <row r="327" s="4" customFormat="1" customHeight="1" spans="1:14">
      <c r="A327" s="17" t="s">
        <v>1163</v>
      </c>
      <c r="B327" s="17" t="s">
        <v>26</v>
      </c>
      <c r="C327" s="17" t="s">
        <v>1164</v>
      </c>
      <c r="D327" s="19" t="s">
        <v>670</v>
      </c>
      <c r="E327" s="17">
        <v>36.99</v>
      </c>
      <c r="F327" s="17">
        <v>42</v>
      </c>
      <c r="G327" s="20">
        <f t="shared" si="5"/>
        <v>1553.58</v>
      </c>
      <c r="H327" s="20"/>
      <c r="I327" s="17"/>
      <c r="J327" s="32"/>
      <c r="K327" s="17"/>
      <c r="L327" s="33"/>
      <c r="M327" s="17">
        <v>18600012034</v>
      </c>
      <c r="N327" s="31"/>
    </row>
    <row r="328" s="4" customFormat="1" customHeight="1" spans="1:14">
      <c r="A328" s="17" t="s">
        <v>1165</v>
      </c>
      <c r="B328" s="18">
        <v>1581.3</v>
      </c>
      <c r="C328" s="17" t="s">
        <v>1166</v>
      </c>
      <c r="D328" s="19" t="s">
        <v>1167</v>
      </c>
      <c r="E328" s="17">
        <v>37.65</v>
      </c>
      <c r="F328" s="17">
        <v>42</v>
      </c>
      <c r="G328" s="20">
        <f t="shared" si="5"/>
        <v>1581.3</v>
      </c>
      <c r="H328" s="20"/>
      <c r="I328" s="20"/>
      <c r="J328" s="32"/>
      <c r="K328" s="17"/>
      <c r="L328" s="33"/>
      <c r="M328" s="17">
        <v>18611922122</v>
      </c>
      <c r="N328" s="31"/>
    </row>
    <row r="329" s="4" customFormat="1" customHeight="1" spans="1:14">
      <c r="A329" s="17" t="s">
        <v>1168</v>
      </c>
      <c r="B329" s="17" t="s">
        <v>26</v>
      </c>
      <c r="C329" s="17" t="s">
        <v>1169</v>
      </c>
      <c r="D329" s="19" t="s">
        <v>1170</v>
      </c>
      <c r="E329" s="17">
        <v>52.73</v>
      </c>
      <c r="F329" s="17">
        <v>42</v>
      </c>
      <c r="G329" s="20">
        <f t="shared" si="5"/>
        <v>2214.66</v>
      </c>
      <c r="H329" s="20"/>
      <c r="I329" s="20"/>
      <c r="J329" s="32"/>
      <c r="K329" s="17"/>
      <c r="L329" s="33"/>
      <c r="M329" s="17">
        <v>18201669855</v>
      </c>
      <c r="N329" s="31"/>
    </row>
    <row r="330" s="4" customFormat="1" ht="21" customHeight="1" spans="1:14">
      <c r="A330" s="17" t="s">
        <v>1171</v>
      </c>
      <c r="B330" s="17" t="s">
        <v>26</v>
      </c>
      <c r="C330" s="17" t="s">
        <v>1172</v>
      </c>
      <c r="D330" s="19" t="s">
        <v>1173</v>
      </c>
      <c r="E330" s="17">
        <v>42.87</v>
      </c>
      <c r="F330" s="17">
        <v>42</v>
      </c>
      <c r="G330" s="20">
        <f t="shared" si="5"/>
        <v>1800.54</v>
      </c>
      <c r="H330" s="20"/>
      <c r="I330" s="20"/>
      <c r="J330" s="32"/>
      <c r="K330" s="17"/>
      <c r="L330" s="33"/>
      <c r="M330" s="17">
        <v>13146265514</v>
      </c>
      <c r="N330" s="31"/>
    </row>
    <row r="331" s="4" customFormat="1" ht="19" customHeight="1" spans="1:15">
      <c r="A331" s="17" t="s">
        <v>1174</v>
      </c>
      <c r="B331" s="21">
        <v>2214.66</v>
      </c>
      <c r="C331" s="17" t="s">
        <v>1175</v>
      </c>
      <c r="D331" s="19" t="s">
        <v>1176</v>
      </c>
      <c r="E331" s="17">
        <v>52.73</v>
      </c>
      <c r="F331" s="17">
        <v>42</v>
      </c>
      <c r="G331" s="20">
        <f t="shared" si="5"/>
        <v>2214.66</v>
      </c>
      <c r="H331" s="20"/>
      <c r="I331" s="36"/>
      <c r="J331" s="32"/>
      <c r="K331" s="37"/>
      <c r="L331" s="30"/>
      <c r="M331" s="17">
        <v>15625746608</v>
      </c>
      <c r="N331" s="34" t="s">
        <v>1177</v>
      </c>
      <c r="O331" s="7" t="s">
        <v>110</v>
      </c>
    </row>
    <row r="332" s="4" customFormat="1" ht="20" customHeight="1" spans="1:15">
      <c r="A332" s="17" t="s">
        <v>1178</v>
      </c>
      <c r="B332" s="18">
        <v>1581.3</v>
      </c>
      <c r="C332" s="17" t="s">
        <v>1179</v>
      </c>
      <c r="D332" s="19" t="s">
        <v>1180</v>
      </c>
      <c r="E332" s="17">
        <v>37.65</v>
      </c>
      <c r="F332" s="17">
        <v>42</v>
      </c>
      <c r="G332" s="20">
        <f t="shared" si="5"/>
        <v>1581.3</v>
      </c>
      <c r="H332" s="20"/>
      <c r="I332" s="20"/>
      <c r="J332" s="32"/>
      <c r="K332" s="17"/>
      <c r="L332" s="30"/>
      <c r="M332" s="17" t="s">
        <v>1181</v>
      </c>
      <c r="N332" s="31" t="s">
        <v>1182</v>
      </c>
      <c r="O332" s="7" t="s">
        <v>110</v>
      </c>
    </row>
    <row r="333" s="4" customFormat="1" customHeight="1" spans="1:14">
      <c r="A333" s="17" t="s">
        <v>1183</v>
      </c>
      <c r="B333" s="18">
        <v>1651.86</v>
      </c>
      <c r="C333" s="17" t="s">
        <v>1184</v>
      </c>
      <c r="D333" s="19" t="s">
        <v>1185</v>
      </c>
      <c r="E333" s="17">
        <v>39.33</v>
      </c>
      <c r="F333" s="17">
        <v>42</v>
      </c>
      <c r="G333" s="20">
        <f t="shared" si="5"/>
        <v>1651.86</v>
      </c>
      <c r="H333" s="20"/>
      <c r="I333" s="18"/>
      <c r="J333" s="32"/>
      <c r="K333" s="17"/>
      <c r="L333" s="33"/>
      <c r="M333" s="17">
        <v>13707712658</v>
      </c>
      <c r="N333" s="31" t="s">
        <v>105</v>
      </c>
    </row>
    <row r="334" s="4" customFormat="1" ht="15" customHeight="1" spans="1:14">
      <c r="A334" s="17" t="s">
        <v>1186</v>
      </c>
      <c r="B334" s="17"/>
      <c r="C334" s="17" t="s">
        <v>1187</v>
      </c>
      <c r="D334" s="19" t="s">
        <v>1188</v>
      </c>
      <c r="E334" s="17">
        <v>30.24</v>
      </c>
      <c r="F334" s="17">
        <v>42</v>
      </c>
      <c r="G334" s="20">
        <f t="shared" si="5"/>
        <v>1270.08</v>
      </c>
      <c r="H334" s="20"/>
      <c r="I334" s="20"/>
      <c r="J334" s="32"/>
      <c r="K334" s="17"/>
      <c r="L334" s="33"/>
      <c r="M334" s="17">
        <v>18603527599</v>
      </c>
      <c r="N334" s="31"/>
    </row>
    <row r="335" s="4" customFormat="1" customHeight="1" spans="1:15">
      <c r="A335" s="17" t="s">
        <v>1189</v>
      </c>
      <c r="B335" s="18">
        <v>1440.6</v>
      </c>
      <c r="C335" s="17" t="s">
        <v>1190</v>
      </c>
      <c r="D335" s="19" t="s">
        <v>1191</v>
      </c>
      <c r="E335" s="17">
        <v>34.3</v>
      </c>
      <c r="F335" s="17">
        <v>42</v>
      </c>
      <c r="G335" s="20">
        <f t="shared" si="5"/>
        <v>1440.6</v>
      </c>
      <c r="H335" s="20"/>
      <c r="I335" s="17"/>
      <c r="J335" s="32"/>
      <c r="K335" s="17"/>
      <c r="L335" s="33"/>
      <c r="M335" s="17" t="s">
        <v>1192</v>
      </c>
      <c r="N335" s="38" t="s">
        <v>1119</v>
      </c>
      <c r="O335" s="7" t="s">
        <v>110</v>
      </c>
    </row>
    <row r="336" s="4" customFormat="1" customHeight="1" spans="1:15">
      <c r="A336" s="17" t="s">
        <v>1193</v>
      </c>
      <c r="B336" s="21"/>
      <c r="C336" s="17" t="s">
        <v>1194</v>
      </c>
      <c r="D336" s="19" t="s">
        <v>1195</v>
      </c>
      <c r="E336" s="17">
        <v>46.69</v>
      </c>
      <c r="F336" s="17">
        <v>42</v>
      </c>
      <c r="G336" s="20">
        <f t="shared" si="5"/>
        <v>1960.98</v>
      </c>
      <c r="H336" s="20"/>
      <c r="I336" s="36"/>
      <c r="J336" s="32"/>
      <c r="K336" s="37"/>
      <c r="L336" s="30"/>
      <c r="M336" s="17" t="s">
        <v>1196</v>
      </c>
      <c r="N336" s="31" t="s">
        <v>1197</v>
      </c>
      <c r="O336" s="7" t="s">
        <v>110</v>
      </c>
    </row>
    <row r="337" s="4" customFormat="1" customHeight="1" spans="1:14">
      <c r="A337" s="17" t="s">
        <v>1198</v>
      </c>
      <c r="B337" s="21"/>
      <c r="C337" s="17" t="s">
        <v>1199</v>
      </c>
      <c r="D337" s="19" t="s">
        <v>1200</v>
      </c>
      <c r="E337" s="17">
        <v>89.17</v>
      </c>
      <c r="F337" s="17">
        <v>42</v>
      </c>
      <c r="G337" s="20">
        <f t="shared" si="5"/>
        <v>3745.14</v>
      </c>
      <c r="H337" s="20"/>
      <c r="I337" s="36"/>
      <c r="J337" s="32"/>
      <c r="K337" s="17"/>
      <c r="L337" s="30"/>
      <c r="M337" s="17">
        <v>15701396081</v>
      </c>
      <c r="N337" s="31"/>
    </row>
    <row r="338" s="4" customFormat="1" customHeight="1" spans="1:15">
      <c r="A338" s="17" t="s">
        <v>1201</v>
      </c>
      <c r="B338" s="21"/>
      <c r="C338" s="17" t="s">
        <v>1202</v>
      </c>
      <c r="D338" s="19" t="s">
        <v>1203</v>
      </c>
      <c r="E338" s="17">
        <v>42.87</v>
      </c>
      <c r="F338" s="17">
        <v>42</v>
      </c>
      <c r="G338" s="20">
        <f t="shared" si="5"/>
        <v>1800.54</v>
      </c>
      <c r="H338" s="20"/>
      <c r="I338" s="21"/>
      <c r="J338" s="32"/>
      <c r="K338" s="17"/>
      <c r="L338" s="30"/>
      <c r="M338" s="17">
        <v>18511069819</v>
      </c>
      <c r="N338" s="31" t="s">
        <v>1204</v>
      </c>
      <c r="O338" s="7" t="s">
        <v>110</v>
      </c>
    </row>
    <row r="339" s="4" customFormat="1" customHeight="1" spans="1:14">
      <c r="A339" s="17" t="s">
        <v>1205</v>
      </c>
      <c r="B339" s="17" t="s">
        <v>26</v>
      </c>
      <c r="C339" s="17" t="s">
        <v>1206</v>
      </c>
      <c r="D339" s="19" t="s">
        <v>1207</v>
      </c>
      <c r="E339" s="17">
        <v>52.73</v>
      </c>
      <c r="F339" s="17">
        <v>42</v>
      </c>
      <c r="G339" s="20">
        <f t="shared" si="5"/>
        <v>2214.66</v>
      </c>
      <c r="H339" s="20"/>
      <c r="I339" s="20"/>
      <c r="J339" s="32"/>
      <c r="K339" s="17"/>
      <c r="L339" s="33"/>
      <c r="M339" s="17">
        <v>13694109524</v>
      </c>
      <c r="N339" s="8"/>
    </row>
    <row r="340" s="4" customFormat="1" customHeight="1" spans="1:15">
      <c r="A340" s="17" t="s">
        <v>1208</v>
      </c>
      <c r="B340" s="21">
        <v>1581.3</v>
      </c>
      <c r="C340" s="17" t="s">
        <v>1209</v>
      </c>
      <c r="D340" s="19" t="s">
        <v>1210</v>
      </c>
      <c r="E340" s="17">
        <v>37.65</v>
      </c>
      <c r="F340" s="17">
        <v>42</v>
      </c>
      <c r="G340" s="20">
        <f t="shared" si="5"/>
        <v>1581.3</v>
      </c>
      <c r="H340" s="20"/>
      <c r="I340" s="21"/>
      <c r="J340" s="32"/>
      <c r="K340" s="17"/>
      <c r="L340" s="30"/>
      <c r="M340" s="17">
        <v>13910115609</v>
      </c>
      <c r="N340" s="34" t="s">
        <v>1211</v>
      </c>
      <c r="O340" s="7" t="s">
        <v>110</v>
      </c>
    </row>
    <row r="341" s="4" customFormat="1" customHeight="1" spans="1:14">
      <c r="A341" s="17" t="s">
        <v>1212</v>
      </c>
      <c r="B341" s="17" t="s">
        <v>26</v>
      </c>
      <c r="C341" s="17" t="s">
        <v>1213</v>
      </c>
      <c r="D341" s="19" t="s">
        <v>1214</v>
      </c>
      <c r="E341" s="17">
        <v>39.33</v>
      </c>
      <c r="F341" s="17">
        <v>42</v>
      </c>
      <c r="G341" s="20">
        <f t="shared" si="5"/>
        <v>1651.86</v>
      </c>
      <c r="H341" s="20"/>
      <c r="I341" s="20"/>
      <c r="J341" s="32"/>
      <c r="K341" s="17"/>
      <c r="L341" s="33"/>
      <c r="M341" s="17">
        <v>15801575541</v>
      </c>
      <c r="N341" s="8"/>
    </row>
    <row r="342" s="3" customFormat="1" customHeight="1" spans="1:14">
      <c r="A342" s="17" t="s">
        <v>1215</v>
      </c>
      <c r="B342" s="14" t="s">
        <v>17</v>
      </c>
      <c r="C342" s="14" t="s">
        <v>1216</v>
      </c>
      <c r="D342" s="15" t="s">
        <v>33</v>
      </c>
      <c r="E342" s="14">
        <v>30.24</v>
      </c>
      <c r="F342" s="14"/>
      <c r="G342" s="20">
        <f t="shared" si="5"/>
        <v>0</v>
      </c>
      <c r="H342" s="16"/>
      <c r="I342" s="16"/>
      <c r="J342" s="32"/>
      <c r="K342" s="14"/>
      <c r="L342" s="27"/>
      <c r="M342" s="14"/>
      <c r="N342" s="28"/>
    </row>
    <row r="343" s="4" customFormat="1" customHeight="1" spans="1:14">
      <c r="A343" s="17" t="s">
        <v>1217</v>
      </c>
      <c r="B343" s="17"/>
      <c r="C343" s="17" t="s">
        <v>1218</v>
      </c>
      <c r="D343" s="19" t="s">
        <v>950</v>
      </c>
      <c r="E343" s="17">
        <v>34.3</v>
      </c>
      <c r="F343" s="17">
        <v>42</v>
      </c>
      <c r="G343" s="20">
        <f t="shared" si="5"/>
        <v>1440.6</v>
      </c>
      <c r="H343" s="20"/>
      <c r="I343" s="20"/>
      <c r="J343" s="32"/>
      <c r="K343" s="17"/>
      <c r="L343" s="33"/>
      <c r="M343" s="17">
        <v>13910188125</v>
      </c>
      <c r="N343" s="8"/>
    </row>
    <row r="344" s="4" customFormat="1" customHeight="1" spans="1:14">
      <c r="A344" s="17" t="s">
        <v>1219</v>
      </c>
      <c r="B344" s="17" t="s">
        <v>26</v>
      </c>
      <c r="C344" s="17" t="s">
        <v>1220</v>
      </c>
      <c r="D344" s="19" t="s">
        <v>1221</v>
      </c>
      <c r="E344" s="17">
        <v>37.65</v>
      </c>
      <c r="F344" s="17">
        <v>42</v>
      </c>
      <c r="G344" s="20">
        <f t="shared" si="5"/>
        <v>1581.3</v>
      </c>
      <c r="H344" s="20"/>
      <c r="I344" s="20"/>
      <c r="J344" s="32"/>
      <c r="K344" s="17"/>
      <c r="L344" s="33"/>
      <c r="M344" s="17">
        <v>18611912400</v>
      </c>
      <c r="N344" s="8"/>
    </row>
    <row r="345" s="4" customFormat="1" ht="20" customHeight="1" spans="1:15">
      <c r="A345" s="17" t="s">
        <v>1222</v>
      </c>
      <c r="B345" s="21"/>
      <c r="C345" s="17" t="s">
        <v>1223</v>
      </c>
      <c r="D345" s="19" t="s">
        <v>1224</v>
      </c>
      <c r="E345" s="17">
        <v>52.73</v>
      </c>
      <c r="F345" s="17">
        <v>42</v>
      </c>
      <c r="G345" s="20">
        <f t="shared" si="5"/>
        <v>2214.66</v>
      </c>
      <c r="H345" s="20"/>
      <c r="I345" s="36"/>
      <c r="J345" s="32"/>
      <c r="K345" s="37"/>
      <c r="L345" s="30"/>
      <c r="M345" s="17">
        <v>13911844001</v>
      </c>
      <c r="N345" s="34" t="s">
        <v>1225</v>
      </c>
      <c r="O345" s="7" t="s">
        <v>1086</v>
      </c>
    </row>
    <row r="346" s="4" customFormat="1" customHeight="1" spans="1:15">
      <c r="A346" s="17" t="s">
        <v>1226</v>
      </c>
      <c r="B346" s="1" t="s">
        <v>509</v>
      </c>
      <c r="C346" s="17" t="s">
        <v>1227</v>
      </c>
      <c r="D346" s="15" t="s">
        <v>33</v>
      </c>
      <c r="E346" s="17">
        <v>42.87</v>
      </c>
      <c r="F346" s="17">
        <v>42</v>
      </c>
      <c r="G346" s="20">
        <f t="shared" si="5"/>
        <v>1800.54</v>
      </c>
      <c r="H346" s="20"/>
      <c r="I346" s="20"/>
      <c r="J346" s="32"/>
      <c r="K346" s="17"/>
      <c r="L346" s="33"/>
      <c r="M346" s="17"/>
      <c r="N346" s="31"/>
      <c r="O346" s="7" t="s">
        <v>110</v>
      </c>
    </row>
    <row r="347" s="4" customFormat="1" customHeight="1" spans="1:15">
      <c r="A347" s="17" t="s">
        <v>1228</v>
      </c>
      <c r="B347" s="17"/>
      <c r="C347" s="17" t="s">
        <v>1229</v>
      </c>
      <c r="D347" s="19" t="s">
        <v>1230</v>
      </c>
      <c r="E347" s="17">
        <v>52.73</v>
      </c>
      <c r="F347" s="17">
        <v>42</v>
      </c>
      <c r="G347" s="20">
        <f t="shared" si="5"/>
        <v>2214.66</v>
      </c>
      <c r="H347" s="20"/>
      <c r="I347" s="18"/>
      <c r="J347" s="32"/>
      <c r="K347" s="17"/>
      <c r="L347" s="30"/>
      <c r="M347" s="17">
        <v>13717716069</v>
      </c>
      <c r="N347" s="31" t="s">
        <v>133</v>
      </c>
      <c r="O347" s="7"/>
    </row>
    <row r="348" s="4" customFormat="1" customHeight="1" spans="1:14">
      <c r="A348" s="17" t="s">
        <v>1231</v>
      </c>
      <c r="B348" s="49"/>
      <c r="C348" s="17" t="s">
        <v>1232</v>
      </c>
      <c r="D348" s="19" t="s">
        <v>1233</v>
      </c>
      <c r="E348" s="17">
        <v>37.65</v>
      </c>
      <c r="F348" s="17">
        <v>42</v>
      </c>
      <c r="G348" s="20">
        <f t="shared" si="5"/>
        <v>1581.3</v>
      </c>
      <c r="H348" s="20"/>
      <c r="I348" s="21"/>
      <c r="J348" s="32"/>
      <c r="K348" s="17"/>
      <c r="L348" s="30"/>
      <c r="M348" s="21"/>
      <c r="N348" s="8"/>
    </row>
    <row r="349" s="4" customFormat="1" ht="26" customHeight="1" spans="1:15">
      <c r="A349" s="17" t="s">
        <v>1234</v>
      </c>
      <c r="B349" s="21"/>
      <c r="C349" s="17" t="s">
        <v>1235</v>
      </c>
      <c r="D349" s="19" t="s">
        <v>1236</v>
      </c>
      <c r="E349" s="17">
        <v>39.33</v>
      </c>
      <c r="F349" s="17">
        <v>42</v>
      </c>
      <c r="G349" s="20">
        <f t="shared" si="5"/>
        <v>1651.86</v>
      </c>
      <c r="H349" s="20"/>
      <c r="I349" s="20"/>
      <c r="J349" s="32"/>
      <c r="K349" s="17"/>
      <c r="L349" s="33"/>
      <c r="M349" s="17" t="s">
        <v>1238</v>
      </c>
      <c r="N349" s="34" t="s">
        <v>1239</v>
      </c>
      <c r="O349" s="7" t="s">
        <v>110</v>
      </c>
    </row>
    <row r="350" s="4" customFormat="1" customHeight="1" spans="1:14">
      <c r="A350" s="17" t="s">
        <v>1240</v>
      </c>
      <c r="B350" s="17" t="s">
        <v>26</v>
      </c>
      <c r="C350" s="17" t="s">
        <v>1241</v>
      </c>
      <c r="D350" s="19" t="s">
        <v>1242</v>
      </c>
      <c r="E350" s="17">
        <v>30.24</v>
      </c>
      <c r="F350" s="17">
        <v>42</v>
      </c>
      <c r="G350" s="20">
        <f t="shared" si="5"/>
        <v>1270.08</v>
      </c>
      <c r="H350" s="20"/>
      <c r="I350" s="20"/>
      <c r="J350" s="32"/>
      <c r="K350" s="17"/>
      <c r="L350" s="33"/>
      <c r="M350" s="17">
        <v>18600267735</v>
      </c>
      <c r="N350" s="31"/>
    </row>
    <row r="351" s="4" customFormat="1" customHeight="1" spans="1:14">
      <c r="A351" s="17" t="s">
        <v>1243</v>
      </c>
      <c r="B351" s="17" t="s">
        <v>26</v>
      </c>
      <c r="C351" s="17" t="s">
        <v>1244</v>
      </c>
      <c r="D351" s="19" t="s">
        <v>1245</v>
      </c>
      <c r="E351" s="17">
        <v>34.3</v>
      </c>
      <c r="F351" s="17">
        <v>42</v>
      </c>
      <c r="G351" s="20">
        <f t="shared" si="5"/>
        <v>1440.6</v>
      </c>
      <c r="H351" s="20"/>
      <c r="I351" s="20"/>
      <c r="J351" s="32"/>
      <c r="K351" s="17"/>
      <c r="L351" s="33"/>
      <c r="M351" s="17">
        <v>13810675411</v>
      </c>
      <c r="N351" s="31"/>
    </row>
    <row r="352" s="4" customFormat="1" customHeight="1" spans="1:14">
      <c r="A352" s="17" t="s">
        <v>1246</v>
      </c>
      <c r="B352" s="21" t="s">
        <v>26</v>
      </c>
      <c r="C352" s="17" t="s">
        <v>1247</v>
      </c>
      <c r="D352" s="19" t="s">
        <v>1248</v>
      </c>
      <c r="E352" s="17">
        <v>37.65</v>
      </c>
      <c r="F352" s="17">
        <v>42</v>
      </c>
      <c r="G352" s="20">
        <f t="shared" si="5"/>
        <v>1581.3</v>
      </c>
      <c r="H352" s="20"/>
      <c r="I352" s="36"/>
      <c r="J352" s="32"/>
      <c r="K352" s="37"/>
      <c r="L352" s="33"/>
      <c r="M352" s="17">
        <v>13311232281</v>
      </c>
      <c r="N352" s="31"/>
    </row>
    <row r="353" s="4" customFormat="1" customHeight="1" spans="1:14">
      <c r="A353" s="17" t="s">
        <v>1249</v>
      </c>
      <c r="B353" s="21"/>
      <c r="C353" s="17" t="s">
        <v>1250</v>
      </c>
      <c r="D353" s="19" t="s">
        <v>1251</v>
      </c>
      <c r="E353" s="17">
        <v>52.73</v>
      </c>
      <c r="F353" s="17">
        <v>42</v>
      </c>
      <c r="G353" s="20">
        <f t="shared" si="5"/>
        <v>2214.66</v>
      </c>
      <c r="H353" s="20"/>
      <c r="I353" s="21"/>
      <c r="J353" s="32"/>
      <c r="K353" s="17"/>
      <c r="L353" s="30"/>
      <c r="M353" s="17">
        <v>18663710003</v>
      </c>
      <c r="N353" s="31"/>
    </row>
    <row r="354" s="4" customFormat="1" customHeight="1" spans="1:14">
      <c r="A354" s="17" t="s">
        <v>1252</v>
      </c>
      <c r="B354" s="21"/>
      <c r="C354" s="17" t="s">
        <v>1253</v>
      </c>
      <c r="D354" s="19" t="s">
        <v>1254</v>
      </c>
      <c r="E354" s="17">
        <v>42.87</v>
      </c>
      <c r="F354" s="17">
        <v>42</v>
      </c>
      <c r="G354" s="20">
        <f t="shared" si="5"/>
        <v>1800.54</v>
      </c>
      <c r="H354" s="20"/>
      <c r="I354" s="21"/>
      <c r="J354" s="32"/>
      <c r="K354" s="17"/>
      <c r="L354" s="30"/>
      <c r="M354" s="17">
        <v>15910656723</v>
      </c>
      <c r="N354" s="31">
        <v>1800.54</v>
      </c>
    </row>
    <row r="355" s="4" customFormat="1" customHeight="1" spans="1:14">
      <c r="A355" s="17" t="s">
        <v>1255</v>
      </c>
      <c r="B355" s="17" t="s">
        <v>26</v>
      </c>
      <c r="C355" s="17" t="s">
        <v>1256</v>
      </c>
      <c r="D355" s="19" t="s">
        <v>1257</v>
      </c>
      <c r="E355" s="17">
        <v>52.73</v>
      </c>
      <c r="F355" s="17">
        <v>42</v>
      </c>
      <c r="G355" s="20">
        <f t="shared" si="5"/>
        <v>2214.66</v>
      </c>
      <c r="H355" s="20"/>
      <c r="I355" s="20"/>
      <c r="J355" s="32"/>
      <c r="K355" s="17"/>
      <c r="L355" s="33"/>
      <c r="M355" s="17">
        <v>13581657620</v>
      </c>
      <c r="N355" s="31"/>
    </row>
    <row r="356" s="4" customFormat="1" ht="24" customHeight="1" spans="1:15">
      <c r="A356" s="17" t="s">
        <v>1258</v>
      </c>
      <c r="B356" s="21">
        <v>1581.3</v>
      </c>
      <c r="C356" s="17" t="s">
        <v>1259</v>
      </c>
      <c r="D356" s="19" t="s">
        <v>1260</v>
      </c>
      <c r="E356" s="17">
        <v>37.65</v>
      </c>
      <c r="F356" s="17">
        <v>42</v>
      </c>
      <c r="G356" s="20">
        <f t="shared" si="5"/>
        <v>1581.3</v>
      </c>
      <c r="H356" s="20"/>
      <c r="I356" s="36"/>
      <c r="J356" s="32"/>
      <c r="K356" s="37"/>
      <c r="L356" s="33"/>
      <c r="M356" s="17" t="s">
        <v>1262</v>
      </c>
      <c r="N356" s="31" t="s">
        <v>1263</v>
      </c>
      <c r="O356" s="7" t="s">
        <v>110</v>
      </c>
    </row>
    <row r="357" s="4" customFormat="1" customHeight="1" spans="1:14">
      <c r="A357" s="17" t="s">
        <v>1264</v>
      </c>
      <c r="B357" s="21" t="s">
        <v>26</v>
      </c>
      <c r="C357" s="17" t="s">
        <v>1265</v>
      </c>
      <c r="D357" s="19" t="s">
        <v>1266</v>
      </c>
      <c r="E357" s="17">
        <v>39.33</v>
      </c>
      <c r="F357" s="17">
        <v>42</v>
      </c>
      <c r="G357" s="20">
        <f t="shared" si="5"/>
        <v>1651.86</v>
      </c>
      <c r="H357" s="20"/>
      <c r="I357" s="20"/>
      <c r="J357" s="32"/>
      <c r="K357" s="17"/>
      <c r="L357" s="30"/>
      <c r="M357" s="17">
        <v>13811485446</v>
      </c>
      <c r="N357" s="31"/>
    </row>
    <row r="358" s="4" customFormat="1" customHeight="1" spans="1:14">
      <c r="A358" s="17" t="s">
        <v>1267</v>
      </c>
      <c r="B358" s="17" t="s">
        <v>26</v>
      </c>
      <c r="C358" s="17" t="s">
        <v>1268</v>
      </c>
      <c r="D358" s="19" t="s">
        <v>1269</v>
      </c>
      <c r="E358" s="17">
        <v>30.24</v>
      </c>
      <c r="F358" s="17">
        <v>42</v>
      </c>
      <c r="G358" s="20">
        <f t="shared" si="5"/>
        <v>1270.08</v>
      </c>
      <c r="H358" s="20"/>
      <c r="I358" s="20"/>
      <c r="J358" s="32"/>
      <c r="K358" s="17"/>
      <c r="L358" s="33"/>
      <c r="M358" s="17">
        <v>18611272507</v>
      </c>
      <c r="N358" s="31"/>
    </row>
    <row r="359" s="4" customFormat="1" customHeight="1" spans="1:14">
      <c r="A359" s="17" t="s">
        <v>1270</v>
      </c>
      <c r="B359" s="21">
        <v>1440.6</v>
      </c>
      <c r="C359" s="17" t="s">
        <v>1271</v>
      </c>
      <c r="D359" s="19" t="s">
        <v>1272</v>
      </c>
      <c r="E359" s="17">
        <v>34.3</v>
      </c>
      <c r="F359" s="17">
        <v>42</v>
      </c>
      <c r="G359" s="20">
        <f t="shared" si="5"/>
        <v>1440.6</v>
      </c>
      <c r="H359" s="20"/>
      <c r="I359" s="21"/>
      <c r="J359" s="32"/>
      <c r="K359" s="17"/>
      <c r="L359" s="30"/>
      <c r="M359" s="17">
        <v>18500047758</v>
      </c>
      <c r="N359" s="31"/>
    </row>
    <row r="360" s="4" customFormat="1" customHeight="1" spans="1:14">
      <c r="A360" s="17" t="s">
        <v>1273</v>
      </c>
      <c r="B360" s="17" t="s">
        <v>26</v>
      </c>
      <c r="C360" s="17" t="s">
        <v>1274</v>
      </c>
      <c r="D360" s="19" t="s">
        <v>1275</v>
      </c>
      <c r="E360" s="17">
        <v>37.65</v>
      </c>
      <c r="F360" s="17">
        <v>42</v>
      </c>
      <c r="G360" s="20">
        <f t="shared" si="5"/>
        <v>1581.3</v>
      </c>
      <c r="H360" s="20"/>
      <c r="I360" s="20"/>
      <c r="J360" s="32"/>
      <c r="K360" s="17"/>
      <c r="L360" s="33"/>
      <c r="M360" s="17">
        <v>13671371113</v>
      </c>
      <c r="N360" s="31"/>
    </row>
    <row r="361" s="3" customFormat="1" customHeight="1" spans="1:14">
      <c r="A361" s="17" t="s">
        <v>1276</v>
      </c>
      <c r="B361" s="14" t="s">
        <v>17</v>
      </c>
      <c r="C361" s="14" t="s">
        <v>1277</v>
      </c>
      <c r="D361" s="15" t="s">
        <v>33</v>
      </c>
      <c r="E361" s="14">
        <v>52.73</v>
      </c>
      <c r="F361" s="14"/>
      <c r="G361" s="20">
        <f t="shared" si="5"/>
        <v>0</v>
      </c>
      <c r="H361" s="16"/>
      <c r="I361" s="16"/>
      <c r="J361" s="32"/>
      <c r="K361" s="14"/>
      <c r="L361" s="27"/>
      <c r="M361" s="14"/>
      <c r="N361" s="56"/>
    </row>
    <row r="362" s="4" customFormat="1" ht="22" customHeight="1" spans="1:15">
      <c r="A362" s="17" t="s">
        <v>1278</v>
      </c>
      <c r="B362" s="18">
        <v>1949.22</v>
      </c>
      <c r="C362" s="17" t="s">
        <v>1279</v>
      </c>
      <c r="D362" s="19" t="s">
        <v>1280</v>
      </c>
      <c r="E362" s="17">
        <v>46.41</v>
      </c>
      <c r="F362" s="17">
        <v>42</v>
      </c>
      <c r="G362" s="20">
        <f t="shared" si="5"/>
        <v>1949.22</v>
      </c>
      <c r="H362" s="20"/>
      <c r="I362" s="17"/>
      <c r="J362" s="32"/>
      <c r="K362" s="17"/>
      <c r="L362" s="33"/>
      <c r="M362" s="17">
        <v>15901179082</v>
      </c>
      <c r="N362" s="34" t="s">
        <v>1281</v>
      </c>
      <c r="O362" s="7" t="s">
        <v>110</v>
      </c>
    </row>
    <row r="363" s="4" customFormat="1" ht="26" customHeight="1" spans="1:15">
      <c r="A363" s="17" t="s">
        <v>1282</v>
      </c>
      <c r="B363" s="21"/>
      <c r="C363" s="17" t="s">
        <v>1283</v>
      </c>
      <c r="D363" s="19" t="s">
        <v>1284</v>
      </c>
      <c r="E363" s="17">
        <v>60.94</v>
      </c>
      <c r="F363" s="17">
        <v>42</v>
      </c>
      <c r="G363" s="20">
        <f t="shared" si="5"/>
        <v>2559.48</v>
      </c>
      <c r="H363" s="20"/>
      <c r="I363" s="21"/>
      <c r="J363" s="32"/>
      <c r="K363" s="17"/>
      <c r="L363" s="30"/>
      <c r="M363" s="17">
        <v>15001027002</v>
      </c>
      <c r="N363" s="34" t="s">
        <v>1286</v>
      </c>
      <c r="O363" s="7" t="s">
        <v>110</v>
      </c>
    </row>
    <row r="364" s="4" customFormat="1" customHeight="1" spans="1:14">
      <c r="A364" s="17" t="s">
        <v>1287</v>
      </c>
      <c r="B364" s="17" t="s">
        <v>26</v>
      </c>
      <c r="C364" s="17" t="s">
        <v>1288</v>
      </c>
      <c r="D364" s="19" t="s">
        <v>1289</v>
      </c>
      <c r="E364" s="17">
        <v>37.65</v>
      </c>
      <c r="F364" s="17">
        <v>42</v>
      </c>
      <c r="G364" s="20">
        <f t="shared" si="5"/>
        <v>1581.3</v>
      </c>
      <c r="H364" s="20"/>
      <c r="I364" s="18"/>
      <c r="J364" s="32"/>
      <c r="K364" s="17"/>
      <c r="L364" s="33"/>
      <c r="M364" s="17">
        <v>13810187733</v>
      </c>
      <c r="N364" s="31"/>
    </row>
    <row r="365" s="4" customFormat="1" ht="21" customHeight="1" spans="1:15">
      <c r="A365" s="17" t="s">
        <v>1290</v>
      </c>
      <c r="B365" s="21"/>
      <c r="C365" s="17" t="s">
        <v>1291</v>
      </c>
      <c r="D365" s="19" t="s">
        <v>1292</v>
      </c>
      <c r="E365" s="17">
        <v>39.33</v>
      </c>
      <c r="F365" s="17">
        <v>42</v>
      </c>
      <c r="G365" s="20">
        <f t="shared" si="5"/>
        <v>1651.86</v>
      </c>
      <c r="H365" s="20"/>
      <c r="I365" s="20"/>
      <c r="J365" s="32"/>
      <c r="K365" s="17"/>
      <c r="L365" s="30"/>
      <c r="M365" s="17">
        <v>15124655303</v>
      </c>
      <c r="N365" s="31" t="s">
        <v>133</v>
      </c>
      <c r="O365" s="7" t="s">
        <v>110</v>
      </c>
    </row>
    <row r="366" s="4" customFormat="1" customHeight="1" spans="1:14">
      <c r="A366" s="17" t="s">
        <v>1293</v>
      </c>
      <c r="B366" s="17" t="s">
        <v>26</v>
      </c>
      <c r="C366" s="17" t="s">
        <v>1294</v>
      </c>
      <c r="D366" s="19" t="s">
        <v>1295</v>
      </c>
      <c r="E366" s="17">
        <v>30.24</v>
      </c>
      <c r="F366" s="17">
        <v>42</v>
      </c>
      <c r="G366" s="20">
        <f t="shared" si="5"/>
        <v>1270.08</v>
      </c>
      <c r="H366" s="20"/>
      <c r="I366" s="20"/>
      <c r="J366" s="32"/>
      <c r="K366" s="17"/>
      <c r="L366" s="33"/>
      <c r="M366" s="17">
        <v>13376705977</v>
      </c>
      <c r="N366" s="31"/>
    </row>
    <row r="367" s="4" customFormat="1" ht="21" customHeight="1" spans="1:15">
      <c r="A367" s="17" t="s">
        <v>1296</v>
      </c>
      <c r="B367" s="21">
        <v>1440.6</v>
      </c>
      <c r="C367" s="17" t="s">
        <v>1297</v>
      </c>
      <c r="D367" s="19" t="s">
        <v>1298</v>
      </c>
      <c r="E367" s="17">
        <v>34.3</v>
      </c>
      <c r="F367" s="17">
        <v>42</v>
      </c>
      <c r="G367" s="20">
        <f t="shared" si="5"/>
        <v>1440.6</v>
      </c>
      <c r="H367" s="20"/>
      <c r="I367" s="20"/>
      <c r="J367" s="32"/>
      <c r="K367" s="17"/>
      <c r="L367" s="30"/>
      <c r="M367" s="17">
        <v>13718285366</v>
      </c>
      <c r="N367" s="31" t="s">
        <v>721</v>
      </c>
      <c r="O367" s="7" t="s">
        <v>110</v>
      </c>
    </row>
    <row r="368" s="4" customFormat="1" customHeight="1" spans="1:14">
      <c r="A368" s="17" t="s">
        <v>1299</v>
      </c>
      <c r="B368" s="17"/>
      <c r="C368" s="17" t="s">
        <v>1300</v>
      </c>
      <c r="D368" s="19" t="s">
        <v>1301</v>
      </c>
      <c r="E368" s="17">
        <v>37.65</v>
      </c>
      <c r="F368" s="17">
        <v>42</v>
      </c>
      <c r="G368" s="20">
        <f t="shared" si="5"/>
        <v>1581.3</v>
      </c>
      <c r="H368" s="20"/>
      <c r="I368" s="20"/>
      <c r="J368" s="32"/>
      <c r="K368" s="17"/>
      <c r="L368" s="33"/>
      <c r="M368" s="17">
        <v>15010323515</v>
      </c>
      <c r="N368" s="34" t="s">
        <v>642</v>
      </c>
    </row>
    <row r="369" s="4" customFormat="1" customHeight="1" spans="1:14">
      <c r="A369" s="17" t="s">
        <v>1303</v>
      </c>
      <c r="B369" s="17"/>
      <c r="C369" s="17" t="s">
        <v>1304</v>
      </c>
      <c r="D369" s="19" t="s">
        <v>1305</v>
      </c>
      <c r="E369" s="17">
        <v>52.73</v>
      </c>
      <c r="F369" s="17">
        <v>42</v>
      </c>
      <c r="G369" s="20">
        <f t="shared" si="5"/>
        <v>2214.66</v>
      </c>
      <c r="H369" s="20"/>
      <c r="I369" s="18"/>
      <c r="J369" s="32"/>
      <c r="K369" s="17"/>
      <c r="L369" s="33"/>
      <c r="M369" s="17">
        <v>13910975090</v>
      </c>
      <c r="N369" s="31"/>
    </row>
    <row r="370" s="4" customFormat="1" customHeight="1" spans="1:14">
      <c r="A370" s="17" t="s">
        <v>1306</v>
      </c>
      <c r="B370" s="17" t="s">
        <v>26</v>
      </c>
      <c r="C370" s="17" t="s">
        <v>1307</v>
      </c>
      <c r="D370" s="17" t="s">
        <v>1308</v>
      </c>
      <c r="E370" s="17">
        <v>42.87</v>
      </c>
      <c r="F370" s="17">
        <v>42</v>
      </c>
      <c r="G370" s="20">
        <f t="shared" si="5"/>
        <v>1800.54</v>
      </c>
      <c r="H370" s="20"/>
      <c r="I370" s="20"/>
      <c r="J370" s="32"/>
      <c r="K370" s="19"/>
      <c r="L370" s="33"/>
      <c r="M370" s="17">
        <v>13911634237</v>
      </c>
      <c r="N370" s="31"/>
    </row>
    <row r="371" s="4" customFormat="1" ht="30" customHeight="1" spans="1:14">
      <c r="A371" s="17" t="s">
        <v>1309</v>
      </c>
      <c r="B371" s="21"/>
      <c r="C371" s="17" t="s">
        <v>1310</v>
      </c>
      <c r="D371" s="19" t="s">
        <v>1311</v>
      </c>
      <c r="E371" s="17">
        <v>52.73</v>
      </c>
      <c r="F371" s="17">
        <v>42</v>
      </c>
      <c r="G371" s="20">
        <f t="shared" si="5"/>
        <v>2214.66</v>
      </c>
      <c r="H371" s="20"/>
      <c r="I371" s="20"/>
      <c r="J371" s="32"/>
      <c r="K371" s="19"/>
      <c r="L371" s="33"/>
      <c r="M371" s="17">
        <v>18901083056</v>
      </c>
      <c r="N371" s="31"/>
    </row>
    <row r="372" s="4" customFormat="1" customHeight="1" spans="1:14">
      <c r="A372" s="17" t="s">
        <v>1312</v>
      </c>
      <c r="B372" s="17" t="s">
        <v>26</v>
      </c>
      <c r="C372" s="17" t="s">
        <v>1313</v>
      </c>
      <c r="D372" s="19" t="s">
        <v>1314</v>
      </c>
      <c r="E372" s="17">
        <v>37.65</v>
      </c>
      <c r="F372" s="17">
        <v>42</v>
      </c>
      <c r="G372" s="20">
        <f t="shared" si="5"/>
        <v>1581.3</v>
      </c>
      <c r="H372" s="20"/>
      <c r="I372" s="20"/>
      <c r="J372" s="32"/>
      <c r="K372" s="17"/>
      <c r="L372" s="33"/>
      <c r="M372" s="17">
        <v>13439061968</v>
      </c>
      <c r="N372" s="31"/>
    </row>
    <row r="373" s="4" customFormat="1" customHeight="1" spans="1:14">
      <c r="A373" s="17" t="s">
        <v>1316</v>
      </c>
      <c r="B373" s="18">
        <v>1651.86</v>
      </c>
      <c r="C373" s="17" t="s">
        <v>1317</v>
      </c>
      <c r="D373" s="19" t="s">
        <v>1318</v>
      </c>
      <c r="E373" s="17">
        <v>39.33</v>
      </c>
      <c r="F373" s="17">
        <v>42</v>
      </c>
      <c r="G373" s="20">
        <f t="shared" si="5"/>
        <v>1651.86</v>
      </c>
      <c r="H373" s="20"/>
      <c r="I373" s="21"/>
      <c r="J373" s="32"/>
      <c r="K373" s="17"/>
      <c r="L373" s="30"/>
      <c r="M373" s="17">
        <v>13552809975</v>
      </c>
      <c r="N373" s="31"/>
    </row>
    <row r="374" s="4" customFormat="1" customHeight="1" spans="1:14">
      <c r="A374" s="17" t="s">
        <v>1319</v>
      </c>
      <c r="B374" s="21" t="s">
        <v>26</v>
      </c>
      <c r="C374" s="17" t="s">
        <v>1320</v>
      </c>
      <c r="D374" s="19" t="s">
        <v>1321</v>
      </c>
      <c r="E374" s="17">
        <v>38.34</v>
      </c>
      <c r="F374" s="17">
        <v>42</v>
      </c>
      <c r="G374" s="20">
        <f t="shared" si="5"/>
        <v>1610.28</v>
      </c>
      <c r="H374" s="20"/>
      <c r="I374" s="20"/>
      <c r="J374" s="32"/>
      <c r="K374" s="17"/>
      <c r="L374" s="33"/>
      <c r="M374" s="17">
        <v>18710115918</v>
      </c>
      <c r="N374" s="31"/>
    </row>
    <row r="375" s="3" customFormat="1" customHeight="1" spans="1:14">
      <c r="A375" s="17" t="s">
        <v>1322</v>
      </c>
      <c r="B375" s="14" t="s">
        <v>17</v>
      </c>
      <c r="C375" s="14" t="s">
        <v>1323</v>
      </c>
      <c r="D375" s="15" t="s">
        <v>1324</v>
      </c>
      <c r="E375" s="14">
        <v>217.95</v>
      </c>
      <c r="F375" s="14"/>
      <c r="G375" s="20">
        <f t="shared" si="5"/>
        <v>0</v>
      </c>
      <c r="H375" s="16"/>
      <c r="I375" s="16"/>
      <c r="J375" s="32"/>
      <c r="K375" s="14"/>
      <c r="L375" s="27"/>
      <c r="M375" s="14"/>
      <c r="N375" s="56"/>
    </row>
    <row r="376" s="4" customFormat="1" customHeight="1" spans="1:14">
      <c r="A376" s="17" t="s">
        <v>1325</v>
      </c>
      <c r="B376" s="17" t="s">
        <v>26</v>
      </c>
      <c r="C376" s="17" t="s">
        <v>1326</v>
      </c>
      <c r="D376" s="19" t="s">
        <v>1327</v>
      </c>
      <c r="E376" s="17">
        <v>40.05</v>
      </c>
      <c r="F376" s="17">
        <v>42</v>
      </c>
      <c r="G376" s="20">
        <f t="shared" si="5"/>
        <v>1682.1</v>
      </c>
      <c r="H376" s="20"/>
      <c r="I376" s="20"/>
      <c r="J376" s="32"/>
      <c r="K376" s="17"/>
      <c r="L376" s="33"/>
      <c r="M376" s="17">
        <v>18522089989</v>
      </c>
      <c r="N376" s="31"/>
    </row>
    <row r="377" s="4" customFormat="1" customHeight="1" spans="1:14">
      <c r="A377" s="17" t="s">
        <v>1328</v>
      </c>
      <c r="B377" s="17" t="s">
        <v>26</v>
      </c>
      <c r="C377" s="17" t="s">
        <v>1329</v>
      </c>
      <c r="D377" s="19" t="s">
        <v>1330</v>
      </c>
      <c r="E377" s="17">
        <v>38.34</v>
      </c>
      <c r="F377" s="17">
        <v>42</v>
      </c>
      <c r="G377" s="20">
        <f t="shared" si="5"/>
        <v>1610.28</v>
      </c>
      <c r="H377" s="20"/>
      <c r="I377" s="20"/>
      <c r="J377" s="32"/>
      <c r="K377" s="17"/>
      <c r="L377" s="33"/>
      <c r="M377" s="17">
        <v>18600693857</v>
      </c>
      <c r="N377" s="31"/>
    </row>
    <row r="378" s="4" customFormat="1" customHeight="1" spans="1:15">
      <c r="A378" s="17" t="s">
        <v>1331</v>
      </c>
      <c r="B378" s="17"/>
      <c r="C378" s="17" t="s">
        <v>1332</v>
      </c>
      <c r="D378" s="19" t="s">
        <v>1333</v>
      </c>
      <c r="E378" s="17">
        <v>53.7</v>
      </c>
      <c r="F378" s="17">
        <v>42</v>
      </c>
      <c r="G378" s="20">
        <f t="shared" si="5"/>
        <v>2255.4</v>
      </c>
      <c r="H378" s="20"/>
      <c r="I378" s="18"/>
      <c r="J378" s="32"/>
      <c r="K378" s="17"/>
      <c r="L378" s="33"/>
      <c r="M378" s="17">
        <v>13488894166</v>
      </c>
      <c r="N378" s="31" t="s">
        <v>1334</v>
      </c>
      <c r="O378" s="7" t="s">
        <v>110</v>
      </c>
    </row>
    <row r="379" s="5" customFormat="1" ht="25" customHeight="1" spans="1:15">
      <c r="A379" s="17" t="s">
        <v>1335</v>
      </c>
      <c r="B379" s="17"/>
      <c r="C379" s="17" t="s">
        <v>1336</v>
      </c>
      <c r="D379" s="19" t="s">
        <v>1337</v>
      </c>
      <c r="E379" s="17">
        <v>43.66</v>
      </c>
      <c r="F379" s="17">
        <v>42</v>
      </c>
      <c r="G379" s="20">
        <f t="shared" si="5"/>
        <v>1833.72</v>
      </c>
      <c r="H379" s="20"/>
      <c r="I379" s="20"/>
      <c r="J379" s="32"/>
      <c r="K379" s="17"/>
      <c r="L379" s="33"/>
      <c r="M379" s="17">
        <v>18601142992</v>
      </c>
      <c r="N379" s="38" t="s">
        <v>1338</v>
      </c>
      <c r="O379" s="21" t="s">
        <v>110</v>
      </c>
    </row>
    <row r="380" s="4" customFormat="1" customHeight="1" spans="1:14">
      <c r="A380" s="17" t="s">
        <v>1339</v>
      </c>
      <c r="B380" s="17" t="s">
        <v>26</v>
      </c>
      <c r="C380" s="17" t="s">
        <v>1340</v>
      </c>
      <c r="D380" s="19" t="s">
        <v>1341</v>
      </c>
      <c r="E380" s="17">
        <v>53.7</v>
      </c>
      <c r="F380" s="17">
        <v>42</v>
      </c>
      <c r="G380" s="20">
        <f t="shared" si="5"/>
        <v>2255.4</v>
      </c>
      <c r="H380" s="20"/>
      <c r="I380" s="20"/>
      <c r="J380" s="32"/>
      <c r="K380" s="17"/>
      <c r="L380" s="33"/>
      <c r="M380" s="17">
        <v>18630168290</v>
      </c>
      <c r="N380" s="31"/>
    </row>
    <row r="381" s="4" customFormat="1" customHeight="1" spans="1:14">
      <c r="A381" s="17" t="s">
        <v>1342</v>
      </c>
      <c r="B381" s="17" t="s">
        <v>26</v>
      </c>
      <c r="C381" s="17" t="s">
        <v>1343</v>
      </c>
      <c r="D381" s="19" t="s">
        <v>1341</v>
      </c>
      <c r="E381" s="17">
        <v>38.34</v>
      </c>
      <c r="F381" s="17">
        <v>42</v>
      </c>
      <c r="G381" s="20">
        <f t="shared" si="5"/>
        <v>1610.28</v>
      </c>
      <c r="H381" s="20"/>
      <c r="I381" s="20"/>
      <c r="J381" s="32"/>
      <c r="K381" s="17"/>
      <c r="L381" s="33"/>
      <c r="M381" s="17">
        <v>18630168290</v>
      </c>
      <c r="N381" s="31"/>
    </row>
    <row r="382" s="4" customFormat="1" customHeight="1" spans="1:14">
      <c r="A382" s="17" t="s">
        <v>1344</v>
      </c>
      <c r="B382" s="21" t="s">
        <v>26</v>
      </c>
      <c r="C382" s="17" t="s">
        <v>1345</v>
      </c>
      <c r="D382" s="19" t="s">
        <v>1346</v>
      </c>
      <c r="E382" s="17">
        <v>37.67</v>
      </c>
      <c r="F382" s="17">
        <v>42</v>
      </c>
      <c r="G382" s="20">
        <f t="shared" si="5"/>
        <v>1582.14</v>
      </c>
      <c r="H382" s="20"/>
      <c r="I382" s="20"/>
      <c r="J382" s="32"/>
      <c r="K382" s="17"/>
      <c r="L382" s="33"/>
      <c r="M382" s="17">
        <v>13910844771</v>
      </c>
      <c r="N382" s="31"/>
    </row>
    <row r="383" s="4" customFormat="1" customHeight="1" spans="1:14">
      <c r="A383" s="17" t="s">
        <v>1347</v>
      </c>
      <c r="B383" s="17" t="s">
        <v>26</v>
      </c>
      <c r="C383" s="17" t="s">
        <v>1348</v>
      </c>
      <c r="D383" s="19" t="s">
        <v>1349</v>
      </c>
      <c r="E383" s="17">
        <v>28.6</v>
      </c>
      <c r="F383" s="17">
        <v>42</v>
      </c>
      <c r="G383" s="20">
        <f t="shared" si="5"/>
        <v>1201.2</v>
      </c>
      <c r="H383" s="20"/>
      <c r="I383" s="20"/>
      <c r="J383" s="32"/>
      <c r="K383" s="17"/>
      <c r="L383" s="33"/>
      <c r="M383" s="17">
        <v>13261637376</v>
      </c>
      <c r="N383" s="31"/>
    </row>
    <row r="384" s="4" customFormat="1" ht="22" customHeight="1" spans="1:15">
      <c r="A384" s="17" t="s">
        <v>1350</v>
      </c>
      <c r="B384" s="21">
        <v>1682.1</v>
      </c>
      <c r="C384" s="17" t="s">
        <v>1351</v>
      </c>
      <c r="D384" s="19" t="s">
        <v>1352</v>
      </c>
      <c r="E384" s="17">
        <v>40.05</v>
      </c>
      <c r="F384" s="17">
        <v>42</v>
      </c>
      <c r="G384" s="20">
        <f t="shared" si="5"/>
        <v>1682.1</v>
      </c>
      <c r="H384" s="20"/>
      <c r="I384" s="36"/>
      <c r="J384" s="32"/>
      <c r="K384" s="37"/>
      <c r="L384" s="33"/>
      <c r="M384" s="17" t="s">
        <v>1353</v>
      </c>
      <c r="N384" s="38">
        <v>1682.1</v>
      </c>
      <c r="O384" s="7" t="s">
        <v>110</v>
      </c>
    </row>
    <row r="385" s="4" customFormat="1" ht="22" customHeight="1" spans="1:15">
      <c r="A385" s="17" t="s">
        <v>1354</v>
      </c>
      <c r="B385" s="21"/>
      <c r="C385" s="17" t="s">
        <v>1355</v>
      </c>
      <c r="D385" s="19" t="s">
        <v>1356</v>
      </c>
      <c r="E385" s="17">
        <v>38.34</v>
      </c>
      <c r="F385" s="17">
        <v>42</v>
      </c>
      <c r="G385" s="20">
        <f t="shared" si="5"/>
        <v>1610.28</v>
      </c>
      <c r="H385" s="20"/>
      <c r="I385" s="18"/>
      <c r="J385" s="32"/>
      <c r="K385" s="17"/>
      <c r="L385" s="30"/>
      <c r="M385" s="17">
        <v>13240331474</v>
      </c>
      <c r="N385" s="31" t="s">
        <v>654</v>
      </c>
      <c r="O385" s="7" t="s">
        <v>110</v>
      </c>
    </row>
    <row r="386" s="4" customFormat="1" customHeight="1" spans="1:14">
      <c r="A386" s="17" t="s">
        <v>1358</v>
      </c>
      <c r="B386" s="17"/>
      <c r="C386" s="17" t="s">
        <v>1359</v>
      </c>
      <c r="D386" s="19" t="s">
        <v>1360</v>
      </c>
      <c r="E386" s="17">
        <v>53.7</v>
      </c>
      <c r="F386" s="17">
        <v>42</v>
      </c>
      <c r="G386" s="20">
        <f t="shared" si="5"/>
        <v>2255.4</v>
      </c>
      <c r="H386" s="20"/>
      <c r="I386" s="20"/>
      <c r="J386" s="32"/>
      <c r="K386" s="17"/>
      <c r="L386" s="33"/>
      <c r="M386" s="17">
        <v>13911591323</v>
      </c>
      <c r="N386" s="31" t="s">
        <v>721</v>
      </c>
    </row>
    <row r="387" s="4" customFormat="1" ht="20" customHeight="1" spans="1:15">
      <c r="A387" s="17" t="s">
        <v>1361</v>
      </c>
      <c r="B387" s="21"/>
      <c r="C387" s="17" t="s">
        <v>1362</v>
      </c>
      <c r="D387" s="19" t="s">
        <v>1363</v>
      </c>
      <c r="E387" s="17">
        <v>43.66</v>
      </c>
      <c r="F387" s="17">
        <v>42</v>
      </c>
      <c r="G387" s="20">
        <f t="shared" si="5"/>
        <v>1833.72</v>
      </c>
      <c r="H387" s="20"/>
      <c r="I387" s="21"/>
      <c r="J387" s="32"/>
      <c r="K387" s="17"/>
      <c r="L387" s="30"/>
      <c r="M387" s="17">
        <v>18610320503</v>
      </c>
      <c r="N387" s="31" t="s">
        <v>1364</v>
      </c>
      <c r="O387" s="7" t="s">
        <v>110</v>
      </c>
    </row>
    <row r="388" s="4" customFormat="1" customHeight="1" spans="1:15">
      <c r="A388" s="17" t="s">
        <v>1365</v>
      </c>
      <c r="B388" s="21">
        <v>3813.6</v>
      </c>
      <c r="C388" s="17" t="s">
        <v>1366</v>
      </c>
      <c r="D388" s="19" t="s">
        <v>1367</v>
      </c>
      <c r="E388" s="17">
        <v>90.8</v>
      </c>
      <c r="F388" s="17">
        <v>42</v>
      </c>
      <c r="G388" s="20">
        <f t="shared" si="5"/>
        <v>3813.6</v>
      </c>
      <c r="H388" s="20"/>
      <c r="I388" s="36"/>
      <c r="J388" s="32"/>
      <c r="K388" s="37"/>
      <c r="L388" s="33"/>
      <c r="M388" s="17">
        <v>15901419811</v>
      </c>
      <c r="N388" s="34" t="s">
        <v>1368</v>
      </c>
      <c r="O388" s="7" t="s">
        <v>110</v>
      </c>
    </row>
    <row r="389" s="4" customFormat="1" customHeight="1" spans="1:14">
      <c r="A389" s="17" t="s">
        <v>1369</v>
      </c>
      <c r="B389" s="17" t="s">
        <v>26</v>
      </c>
      <c r="C389" s="17" t="s">
        <v>1370</v>
      </c>
      <c r="D389" s="19" t="s">
        <v>1367</v>
      </c>
      <c r="E389" s="17">
        <v>47.54</v>
      </c>
      <c r="F389" s="17">
        <v>42</v>
      </c>
      <c r="G389" s="20">
        <f t="shared" si="5"/>
        <v>1996.68</v>
      </c>
      <c r="H389" s="20"/>
      <c r="I389" s="18"/>
      <c r="J389" s="32"/>
      <c r="K389" s="17"/>
      <c r="L389" s="33"/>
      <c r="M389" s="17">
        <v>15901419811</v>
      </c>
      <c r="N389" s="31"/>
    </row>
    <row r="390" s="4" customFormat="1" customHeight="1" spans="1:14">
      <c r="A390" s="17" t="s">
        <v>1371</v>
      </c>
      <c r="B390" s="21" t="s">
        <v>26</v>
      </c>
      <c r="C390" s="17" t="s">
        <v>1372</v>
      </c>
      <c r="D390" s="19" t="s">
        <v>1373</v>
      </c>
      <c r="E390" s="17">
        <v>34.93</v>
      </c>
      <c r="F390" s="17">
        <v>42</v>
      </c>
      <c r="G390" s="20">
        <f t="shared" ref="G390:G425" si="6">F390*E390</f>
        <v>1467.06</v>
      </c>
      <c r="H390" s="20"/>
      <c r="I390" s="36"/>
      <c r="J390" s="32"/>
      <c r="K390" s="17"/>
      <c r="L390" s="30"/>
      <c r="M390" s="17">
        <v>13910276537</v>
      </c>
      <c r="N390" s="31"/>
    </row>
    <row r="391" s="4" customFormat="1" customHeight="1" spans="1:15">
      <c r="A391" s="17" t="s">
        <v>1374</v>
      </c>
      <c r="B391" s="21"/>
      <c r="C391" s="17" t="s">
        <v>1375</v>
      </c>
      <c r="D391" s="19" t="s">
        <v>1376</v>
      </c>
      <c r="E391" s="17">
        <v>30.8</v>
      </c>
      <c r="F391" s="17">
        <v>42</v>
      </c>
      <c r="G391" s="20">
        <f t="shared" si="6"/>
        <v>1293.6</v>
      </c>
      <c r="H391" s="20"/>
      <c r="I391" s="20"/>
      <c r="J391" s="32"/>
      <c r="K391" s="37"/>
      <c r="L391" s="30"/>
      <c r="M391" s="17">
        <v>13911153723</v>
      </c>
      <c r="N391" s="31" t="s">
        <v>654</v>
      </c>
      <c r="O391" s="7" t="s">
        <v>110</v>
      </c>
    </row>
    <row r="392" s="4" customFormat="1" customHeight="1" spans="1:14">
      <c r="A392" s="17" t="s">
        <v>1377</v>
      </c>
      <c r="B392" s="14" t="s">
        <v>17</v>
      </c>
      <c r="C392" s="14" t="s">
        <v>1378</v>
      </c>
      <c r="D392" s="15" t="s">
        <v>17</v>
      </c>
      <c r="E392" s="14">
        <v>219.13</v>
      </c>
      <c r="F392" s="14"/>
      <c r="G392" s="20">
        <f t="shared" si="6"/>
        <v>0</v>
      </c>
      <c r="H392" s="20"/>
      <c r="I392" s="16"/>
      <c r="J392" s="32"/>
      <c r="K392" s="14"/>
      <c r="L392" s="27"/>
      <c r="M392" s="14"/>
      <c r="N392" s="31"/>
    </row>
    <row r="393" s="4" customFormat="1" customHeight="1" spans="1:14">
      <c r="A393" s="17" t="s">
        <v>1379</v>
      </c>
      <c r="B393" s="14" t="s">
        <v>17</v>
      </c>
      <c r="C393" s="14" t="s">
        <v>1380</v>
      </c>
      <c r="D393" s="15" t="s">
        <v>17</v>
      </c>
      <c r="E393" s="14">
        <v>214.32</v>
      </c>
      <c r="F393" s="14"/>
      <c r="G393" s="20">
        <f t="shared" si="6"/>
        <v>0</v>
      </c>
      <c r="H393" s="20"/>
      <c r="I393" s="16"/>
      <c r="J393" s="32"/>
      <c r="K393" s="14"/>
      <c r="L393" s="27"/>
      <c r="M393" s="14"/>
      <c r="N393" s="31"/>
    </row>
    <row r="394" s="4" customFormat="1" customHeight="1" spans="1:14">
      <c r="A394" s="17" t="s">
        <v>1381</v>
      </c>
      <c r="B394" s="14" t="s">
        <v>17</v>
      </c>
      <c r="C394" s="14" t="s">
        <v>1382</v>
      </c>
      <c r="D394" s="15" t="s">
        <v>17</v>
      </c>
      <c r="E394" s="14">
        <v>304.99</v>
      </c>
      <c r="F394" s="14"/>
      <c r="G394" s="20">
        <f t="shared" si="6"/>
        <v>0</v>
      </c>
      <c r="H394" s="20"/>
      <c r="I394" s="16"/>
      <c r="J394" s="32"/>
      <c r="K394" s="14"/>
      <c r="L394" s="27"/>
      <c r="M394" s="14"/>
      <c r="N394" s="31"/>
    </row>
    <row r="395" s="4" customFormat="1" customHeight="1" spans="1:14">
      <c r="A395" s="17" t="s">
        <v>1383</v>
      </c>
      <c r="B395" s="17" t="s">
        <v>26</v>
      </c>
      <c r="C395" s="17" t="s">
        <v>1384</v>
      </c>
      <c r="D395" s="19" t="s">
        <v>1385</v>
      </c>
      <c r="E395" s="17">
        <v>40.05</v>
      </c>
      <c r="F395" s="17">
        <v>42</v>
      </c>
      <c r="G395" s="20">
        <f t="shared" si="6"/>
        <v>1682.1</v>
      </c>
      <c r="H395" s="20"/>
      <c r="I395" s="17"/>
      <c r="J395" s="32"/>
      <c r="K395" s="35"/>
      <c r="L395" s="33"/>
      <c r="M395" s="17">
        <v>13901315979</v>
      </c>
      <c r="N395" s="31"/>
    </row>
    <row r="396" s="4" customFormat="1" customHeight="1" spans="1:15">
      <c r="A396" s="17" t="s">
        <v>1386</v>
      </c>
      <c r="B396" s="21"/>
      <c r="C396" s="17" t="s">
        <v>1387</v>
      </c>
      <c r="D396" s="19" t="s">
        <v>1388</v>
      </c>
      <c r="E396" s="17">
        <v>38.34</v>
      </c>
      <c r="F396" s="17">
        <v>42</v>
      </c>
      <c r="G396" s="20">
        <f t="shared" si="6"/>
        <v>1610.28</v>
      </c>
      <c r="H396" s="20"/>
      <c r="I396" s="21"/>
      <c r="J396" s="32"/>
      <c r="K396" s="17"/>
      <c r="L396" s="30"/>
      <c r="M396" s="17">
        <v>18511865547</v>
      </c>
      <c r="N396" s="34" t="s">
        <v>1389</v>
      </c>
      <c r="O396" s="7"/>
    </row>
    <row r="397" s="4" customFormat="1" customHeight="1" spans="1:14">
      <c r="A397" s="17" t="s">
        <v>1390</v>
      </c>
      <c r="B397" s="17" t="s">
        <v>26</v>
      </c>
      <c r="C397" s="17" t="s">
        <v>1391</v>
      </c>
      <c r="D397" s="17" t="s">
        <v>1392</v>
      </c>
      <c r="E397" s="17">
        <v>53.7</v>
      </c>
      <c r="F397" s="17">
        <v>42</v>
      </c>
      <c r="G397" s="20">
        <f t="shared" si="6"/>
        <v>2255.4</v>
      </c>
      <c r="H397" s="20"/>
      <c r="I397" s="20"/>
      <c r="J397" s="32"/>
      <c r="K397" s="19"/>
      <c r="L397" s="33"/>
      <c r="M397" s="17">
        <v>15001106820</v>
      </c>
      <c r="N397" s="31"/>
    </row>
    <row r="398" s="4" customFormat="1" customHeight="1" spans="1:14">
      <c r="A398" s="17" t="s">
        <v>1393</v>
      </c>
      <c r="B398" s="21" t="s">
        <v>26</v>
      </c>
      <c r="C398" s="17" t="s">
        <v>1394</v>
      </c>
      <c r="D398" s="19" t="s">
        <v>1395</v>
      </c>
      <c r="E398" s="17">
        <v>43.66</v>
      </c>
      <c r="F398" s="17">
        <v>42</v>
      </c>
      <c r="G398" s="20">
        <f t="shared" si="6"/>
        <v>1833.72</v>
      </c>
      <c r="H398" s="20"/>
      <c r="I398" s="20"/>
      <c r="J398" s="32"/>
      <c r="K398" s="17"/>
      <c r="L398" s="33"/>
      <c r="M398" s="17">
        <v>13269022850</v>
      </c>
      <c r="N398" s="31"/>
    </row>
    <row r="399" s="4" customFormat="1" customHeight="1" spans="1:14">
      <c r="A399" s="17" t="s">
        <v>1396</v>
      </c>
      <c r="B399" s="17" t="s">
        <v>26</v>
      </c>
      <c r="C399" s="17" t="s">
        <v>1397</v>
      </c>
      <c r="D399" s="19" t="s">
        <v>1398</v>
      </c>
      <c r="E399" s="17">
        <v>53.7</v>
      </c>
      <c r="F399" s="17">
        <v>42</v>
      </c>
      <c r="G399" s="20">
        <f t="shared" si="6"/>
        <v>2255.4</v>
      </c>
      <c r="H399" s="20"/>
      <c r="I399" s="20"/>
      <c r="J399" s="32"/>
      <c r="K399" s="17"/>
      <c r="L399" s="33"/>
      <c r="M399" s="17">
        <v>13020022937</v>
      </c>
      <c r="N399" s="31"/>
    </row>
    <row r="400" s="4" customFormat="1" customHeight="1" spans="1:14">
      <c r="A400" s="17" t="s">
        <v>1399</v>
      </c>
      <c r="B400" s="17" t="s">
        <v>26</v>
      </c>
      <c r="C400" s="17" t="s">
        <v>1400</v>
      </c>
      <c r="D400" s="19" t="s">
        <v>1401</v>
      </c>
      <c r="E400" s="17">
        <v>38.34</v>
      </c>
      <c r="F400" s="17">
        <v>42</v>
      </c>
      <c r="G400" s="20">
        <f t="shared" si="6"/>
        <v>1610.28</v>
      </c>
      <c r="H400" s="20"/>
      <c r="I400" s="20"/>
      <c r="J400" s="32"/>
      <c r="K400" s="17"/>
      <c r="L400" s="33"/>
      <c r="M400" s="17">
        <v>13020022937</v>
      </c>
      <c r="N400" s="31"/>
    </row>
    <row r="401" s="4" customFormat="1" customHeight="1" spans="1:14">
      <c r="A401" s="17" t="s">
        <v>1402</v>
      </c>
      <c r="B401" s="17"/>
      <c r="C401" s="17" t="s">
        <v>1403</v>
      </c>
      <c r="D401" s="19" t="s">
        <v>1404</v>
      </c>
      <c r="E401" s="17">
        <v>34.93</v>
      </c>
      <c r="F401" s="17">
        <v>42</v>
      </c>
      <c r="G401" s="20">
        <f t="shared" si="6"/>
        <v>1467.06</v>
      </c>
      <c r="H401" s="20"/>
      <c r="I401" s="20"/>
      <c r="J401" s="32"/>
      <c r="K401" s="17"/>
      <c r="L401" s="33"/>
      <c r="M401" s="17">
        <v>17710783571</v>
      </c>
      <c r="N401" s="31"/>
    </row>
    <row r="402" s="4" customFormat="1" customHeight="1" spans="1:15">
      <c r="A402" s="17" t="s">
        <v>1405</v>
      </c>
      <c r="B402" s="18">
        <v>1293.6</v>
      </c>
      <c r="C402" s="17" t="s">
        <v>1406</v>
      </c>
      <c r="D402" s="19" t="s">
        <v>1407</v>
      </c>
      <c r="E402" s="17">
        <v>30.8</v>
      </c>
      <c r="F402" s="17">
        <v>42</v>
      </c>
      <c r="G402" s="20">
        <f t="shared" si="6"/>
        <v>1293.6</v>
      </c>
      <c r="H402" s="20"/>
      <c r="I402" s="20"/>
      <c r="J402" s="32"/>
      <c r="K402" s="37"/>
      <c r="L402" s="33"/>
      <c r="M402" s="17">
        <v>18911721705</v>
      </c>
      <c r="N402" s="34" t="s">
        <v>1408</v>
      </c>
      <c r="O402" s="7" t="s">
        <v>110</v>
      </c>
    </row>
    <row r="403" s="4" customFormat="1" customHeight="1" spans="1:14">
      <c r="A403" s="17" t="s">
        <v>1409</v>
      </c>
      <c r="B403" s="17" t="s">
        <v>26</v>
      </c>
      <c r="C403" s="17" t="s">
        <v>1410</v>
      </c>
      <c r="D403" s="19" t="s">
        <v>1411</v>
      </c>
      <c r="E403" s="17">
        <v>40.05</v>
      </c>
      <c r="F403" s="17">
        <v>42</v>
      </c>
      <c r="G403" s="20">
        <f t="shared" si="6"/>
        <v>1682.1</v>
      </c>
      <c r="H403" s="20"/>
      <c r="I403" s="20"/>
      <c r="J403" s="32"/>
      <c r="K403" s="17"/>
      <c r="L403" s="33"/>
      <c r="M403" s="17">
        <v>15801027385</v>
      </c>
      <c r="N403" s="31"/>
    </row>
    <row r="404" s="4" customFormat="1" customHeight="1" spans="1:14">
      <c r="A404" s="17" t="s">
        <v>1412</v>
      </c>
      <c r="B404" s="17" t="s">
        <v>26</v>
      </c>
      <c r="C404" s="17" t="s">
        <v>1413</v>
      </c>
      <c r="D404" s="19" t="s">
        <v>1414</v>
      </c>
      <c r="E404" s="17">
        <v>38.34</v>
      </c>
      <c r="F404" s="17">
        <v>42</v>
      </c>
      <c r="G404" s="20">
        <f t="shared" si="6"/>
        <v>1610.28</v>
      </c>
      <c r="H404" s="20"/>
      <c r="I404" s="18"/>
      <c r="J404" s="32"/>
      <c r="K404" s="17"/>
      <c r="L404" s="33"/>
      <c r="M404" s="17">
        <v>13811494675</v>
      </c>
      <c r="N404" s="31"/>
    </row>
    <row r="405" s="4" customFormat="1" customHeight="1" spans="1:15">
      <c r="A405" s="17" t="s">
        <v>1415</v>
      </c>
      <c r="B405" s="21"/>
      <c r="C405" s="17" t="s">
        <v>1416</v>
      </c>
      <c r="D405" s="19" t="s">
        <v>1417</v>
      </c>
      <c r="E405" s="17">
        <v>53.7</v>
      </c>
      <c r="F405" s="17">
        <v>42</v>
      </c>
      <c r="G405" s="20">
        <f t="shared" si="6"/>
        <v>2255.4</v>
      </c>
      <c r="H405" s="20"/>
      <c r="I405" s="21"/>
      <c r="J405" s="32"/>
      <c r="K405" s="17"/>
      <c r="L405" s="30"/>
      <c r="M405" s="17">
        <v>18911765908</v>
      </c>
      <c r="N405" s="31" t="s">
        <v>133</v>
      </c>
      <c r="O405" s="7"/>
    </row>
    <row r="406" s="4" customFormat="1" customHeight="1" spans="1:14">
      <c r="A406" s="17" t="s">
        <v>1418</v>
      </c>
      <c r="B406" s="17"/>
      <c r="C406" s="17" t="s">
        <v>1419</v>
      </c>
      <c r="D406" s="19" t="s">
        <v>1420</v>
      </c>
      <c r="E406" s="17">
        <v>43.66</v>
      </c>
      <c r="F406" s="17">
        <v>42</v>
      </c>
      <c r="G406" s="20">
        <f t="shared" si="6"/>
        <v>1833.72</v>
      </c>
      <c r="H406" s="20"/>
      <c r="I406" s="36"/>
      <c r="J406" s="32"/>
      <c r="K406" s="17"/>
      <c r="L406" s="33"/>
      <c r="M406" s="17">
        <v>13810545552</v>
      </c>
      <c r="N406" s="31"/>
    </row>
    <row r="407" s="4" customFormat="1" customHeight="1" spans="1:14">
      <c r="A407" s="17" t="s">
        <v>1421</v>
      </c>
      <c r="B407" s="17"/>
      <c r="C407" s="17" t="s">
        <v>1422</v>
      </c>
      <c r="D407" s="19" t="s">
        <v>1423</v>
      </c>
      <c r="E407" s="17">
        <v>53.7</v>
      </c>
      <c r="F407" s="17">
        <v>42</v>
      </c>
      <c r="G407" s="20">
        <f t="shared" si="6"/>
        <v>2255.4</v>
      </c>
      <c r="H407" s="20"/>
      <c r="I407" s="20"/>
      <c r="J407" s="32"/>
      <c r="K407" s="17"/>
      <c r="L407" s="30"/>
      <c r="M407" s="17">
        <v>13911108345</v>
      </c>
      <c r="N407" s="31" t="s">
        <v>1425</v>
      </c>
    </row>
    <row r="408" s="4" customFormat="1" customHeight="1" spans="1:14">
      <c r="A408" s="17" t="s">
        <v>1426</v>
      </c>
      <c r="B408" s="21"/>
      <c r="C408" s="17" t="s">
        <v>1427</v>
      </c>
      <c r="D408" s="19" t="s">
        <v>1423</v>
      </c>
      <c r="E408" s="17">
        <v>38.34</v>
      </c>
      <c r="F408" s="17">
        <v>42</v>
      </c>
      <c r="G408" s="20">
        <f t="shared" si="6"/>
        <v>1610.28</v>
      </c>
      <c r="H408" s="20"/>
      <c r="I408" s="20"/>
      <c r="J408" s="32"/>
      <c r="K408" s="17"/>
      <c r="L408" s="30"/>
      <c r="M408" s="17">
        <v>13911108345</v>
      </c>
      <c r="N408" s="31" t="s">
        <v>1425</v>
      </c>
    </row>
    <row r="409" s="4" customFormat="1" ht="16" customHeight="1" spans="1:15">
      <c r="A409" s="17" t="s">
        <v>1428</v>
      </c>
      <c r="B409" s="17"/>
      <c r="C409" s="17" t="s">
        <v>1429</v>
      </c>
      <c r="D409" s="19" t="s">
        <v>1430</v>
      </c>
      <c r="E409" s="17">
        <v>34.93</v>
      </c>
      <c r="F409" s="17">
        <v>42</v>
      </c>
      <c r="G409" s="20">
        <f t="shared" si="6"/>
        <v>1467.06</v>
      </c>
      <c r="H409" s="20"/>
      <c r="I409" s="20"/>
      <c r="J409" s="32"/>
      <c r="K409" s="17"/>
      <c r="L409" s="33"/>
      <c r="M409" s="17">
        <v>15120020633</v>
      </c>
      <c r="N409" s="31" t="s">
        <v>1431</v>
      </c>
      <c r="O409" s="7" t="s">
        <v>110</v>
      </c>
    </row>
    <row r="410" s="4" customFormat="1" customHeight="1" spans="1:14">
      <c r="A410" s="17" t="s">
        <v>1432</v>
      </c>
      <c r="B410" s="17" t="s">
        <v>26</v>
      </c>
      <c r="C410" s="17" t="s">
        <v>1433</v>
      </c>
      <c r="D410" s="19" t="s">
        <v>1434</v>
      </c>
      <c r="E410" s="17">
        <v>30.8</v>
      </c>
      <c r="F410" s="17">
        <v>42</v>
      </c>
      <c r="G410" s="20">
        <f t="shared" si="6"/>
        <v>1293.6</v>
      </c>
      <c r="H410" s="20"/>
      <c r="I410" s="20"/>
      <c r="J410" s="32"/>
      <c r="K410" s="17"/>
      <c r="L410" s="33"/>
      <c r="M410" s="17">
        <v>18701406401</v>
      </c>
      <c r="N410" s="31"/>
    </row>
    <row r="411" s="4" customFormat="1" customHeight="1" spans="1:14">
      <c r="A411" s="17" t="s">
        <v>1428</v>
      </c>
      <c r="B411" s="1"/>
      <c r="C411" s="17" t="s">
        <v>1435</v>
      </c>
      <c r="D411" s="19" t="s">
        <v>1314</v>
      </c>
      <c r="E411" s="17">
        <v>40.05</v>
      </c>
      <c r="F411" s="17">
        <v>42</v>
      </c>
      <c r="G411" s="20">
        <f t="shared" si="6"/>
        <v>1682.1</v>
      </c>
      <c r="H411" s="20"/>
      <c r="I411" s="20"/>
      <c r="J411" s="32"/>
      <c r="K411" s="17"/>
      <c r="L411" s="33"/>
      <c r="M411" s="55">
        <v>13436845014</v>
      </c>
      <c r="N411" s="38" t="s">
        <v>829</v>
      </c>
    </row>
    <row r="412" s="4" customFormat="1" ht="24" customHeight="1" spans="1:15">
      <c r="A412" s="17" t="s">
        <v>1436</v>
      </c>
      <c r="B412" s="17"/>
      <c r="C412" s="17" t="s">
        <v>1437</v>
      </c>
      <c r="D412" s="19" t="s">
        <v>1438</v>
      </c>
      <c r="E412" s="17">
        <v>38.34</v>
      </c>
      <c r="F412" s="17">
        <v>42</v>
      </c>
      <c r="G412" s="20">
        <f t="shared" si="6"/>
        <v>1610.28</v>
      </c>
      <c r="H412" s="18"/>
      <c r="I412" s="20"/>
      <c r="J412" s="32"/>
      <c r="K412" s="17"/>
      <c r="L412" s="33"/>
      <c r="M412" s="55">
        <v>13120187237</v>
      </c>
      <c r="N412" s="31" t="s">
        <v>1439</v>
      </c>
      <c r="O412" s="7" t="s">
        <v>110</v>
      </c>
    </row>
    <row r="413" s="4" customFormat="1" ht="28" customHeight="1" spans="1:15">
      <c r="A413" s="17" t="s">
        <v>1440</v>
      </c>
      <c r="B413" s="17"/>
      <c r="C413" s="17" t="s">
        <v>1441</v>
      </c>
      <c r="D413" s="19" t="s">
        <v>1442</v>
      </c>
      <c r="E413" s="17">
        <v>62.06</v>
      </c>
      <c r="F413" s="17">
        <v>42</v>
      </c>
      <c r="G413" s="20">
        <f t="shared" si="6"/>
        <v>2606.52</v>
      </c>
      <c r="H413" s="20"/>
      <c r="I413" s="20"/>
      <c r="J413" s="32"/>
      <c r="K413" s="17"/>
      <c r="L413" s="30"/>
      <c r="M413" s="55">
        <v>13521496161</v>
      </c>
      <c r="N413" s="31" t="s">
        <v>1443</v>
      </c>
      <c r="O413" s="7" t="s">
        <v>110</v>
      </c>
    </row>
    <row r="414" s="4" customFormat="1" ht="19" customHeight="1" spans="1:15">
      <c r="A414" s="17" t="s">
        <v>1444</v>
      </c>
      <c r="B414" s="57">
        <v>1984.92</v>
      </c>
      <c r="C414" s="17" t="s">
        <v>1445</v>
      </c>
      <c r="D414" s="19" t="s">
        <v>1446</v>
      </c>
      <c r="E414" s="17">
        <v>47.26</v>
      </c>
      <c r="F414" s="17">
        <v>42</v>
      </c>
      <c r="G414" s="20">
        <f t="shared" si="6"/>
        <v>1984.92</v>
      </c>
      <c r="H414" s="20"/>
      <c r="I414" s="20"/>
      <c r="J414" s="32"/>
      <c r="K414" s="17"/>
      <c r="L414" s="33"/>
      <c r="M414" s="1">
        <v>13478791457</v>
      </c>
      <c r="N414" s="34" t="s">
        <v>1447</v>
      </c>
      <c r="O414" s="7" t="s">
        <v>110</v>
      </c>
    </row>
    <row r="415" s="4" customFormat="1" customHeight="1" spans="1:14">
      <c r="A415" s="17" t="s">
        <v>1448</v>
      </c>
      <c r="B415" s="21"/>
      <c r="C415" s="17" t="s">
        <v>1449</v>
      </c>
      <c r="D415" s="19" t="s">
        <v>1257</v>
      </c>
      <c r="E415" s="17">
        <v>53.7</v>
      </c>
      <c r="F415" s="17">
        <v>42</v>
      </c>
      <c r="G415" s="20">
        <f t="shared" si="6"/>
        <v>2255.4</v>
      </c>
      <c r="H415" s="20"/>
      <c r="I415" s="20"/>
      <c r="J415" s="32"/>
      <c r="K415" s="17"/>
      <c r="L415" s="33"/>
      <c r="M415" s="55">
        <v>18610853704</v>
      </c>
      <c r="N415" s="31"/>
    </row>
    <row r="416" s="4" customFormat="1" customHeight="1" spans="1:14">
      <c r="A416" s="17" t="s">
        <v>1436</v>
      </c>
      <c r="B416" s="17" t="s">
        <v>26</v>
      </c>
      <c r="C416" s="17" t="s">
        <v>1450</v>
      </c>
      <c r="D416" s="19" t="s">
        <v>1451</v>
      </c>
      <c r="E416" s="17">
        <v>38.34</v>
      </c>
      <c r="F416" s="17">
        <v>42</v>
      </c>
      <c r="G416" s="20">
        <f t="shared" si="6"/>
        <v>1610.28</v>
      </c>
      <c r="H416" s="20"/>
      <c r="I416" s="17"/>
      <c r="J416" s="32"/>
      <c r="K416" s="17"/>
      <c r="L416" s="33"/>
      <c r="M416" s="17">
        <v>15110104960</v>
      </c>
      <c r="N416" s="31"/>
    </row>
    <row r="417" s="4" customFormat="1" customHeight="1" spans="1:14">
      <c r="A417" s="17" t="s">
        <v>1452</v>
      </c>
      <c r="B417" s="17" t="s">
        <v>26</v>
      </c>
      <c r="C417" s="17" t="s">
        <v>1453</v>
      </c>
      <c r="D417" s="19" t="s">
        <v>1454</v>
      </c>
      <c r="E417" s="17">
        <v>34.93</v>
      </c>
      <c r="F417" s="17">
        <v>42</v>
      </c>
      <c r="G417" s="20">
        <f t="shared" si="6"/>
        <v>1467.06</v>
      </c>
      <c r="H417" s="20"/>
      <c r="I417" s="20"/>
      <c r="J417" s="32"/>
      <c r="K417" s="17"/>
      <c r="L417" s="33"/>
      <c r="M417" s="17">
        <v>18600898912</v>
      </c>
      <c r="N417" s="31"/>
    </row>
    <row r="418" s="4" customFormat="1" customHeight="1" spans="1:14">
      <c r="A418" s="17" t="s">
        <v>1444</v>
      </c>
      <c r="B418" s="17"/>
      <c r="C418" s="17" t="s">
        <v>1455</v>
      </c>
      <c r="D418" s="19" t="s">
        <v>1456</v>
      </c>
      <c r="E418" s="17">
        <v>30.8</v>
      </c>
      <c r="F418" s="17">
        <v>42</v>
      </c>
      <c r="G418" s="20">
        <f t="shared" si="6"/>
        <v>1293.6</v>
      </c>
      <c r="H418" s="20"/>
      <c r="I418" s="18"/>
      <c r="J418" s="32"/>
      <c r="K418" s="17"/>
      <c r="L418" s="33"/>
      <c r="M418" s="17">
        <v>13241737997</v>
      </c>
      <c r="N418" s="31" t="s">
        <v>1334</v>
      </c>
    </row>
    <row r="419" s="4" customFormat="1" customHeight="1" spans="1:14">
      <c r="A419" s="17" t="s">
        <v>1457</v>
      </c>
      <c r="B419" s="17" t="s">
        <v>26</v>
      </c>
      <c r="C419" s="17" t="s">
        <v>1458</v>
      </c>
      <c r="D419" s="19" t="s">
        <v>1459</v>
      </c>
      <c r="E419" s="17">
        <v>40.05</v>
      </c>
      <c r="F419" s="17">
        <v>42</v>
      </c>
      <c r="G419" s="20">
        <f t="shared" si="6"/>
        <v>1682.1</v>
      </c>
      <c r="H419" s="20"/>
      <c r="I419" s="20"/>
      <c r="J419" s="32"/>
      <c r="K419" s="17"/>
      <c r="L419" s="33"/>
      <c r="M419" s="17">
        <v>15501066113</v>
      </c>
      <c r="N419" s="31"/>
    </row>
    <row r="420" s="4" customFormat="1" customHeight="1" spans="1:14">
      <c r="A420" s="17" t="s">
        <v>1460</v>
      </c>
      <c r="B420" s="21"/>
      <c r="C420" s="17" t="s">
        <v>1461</v>
      </c>
      <c r="D420" s="19" t="s">
        <v>1462</v>
      </c>
      <c r="E420" s="17">
        <v>38.34</v>
      </c>
      <c r="F420" s="17">
        <v>42</v>
      </c>
      <c r="G420" s="20">
        <f t="shared" si="6"/>
        <v>1610.28</v>
      </c>
      <c r="H420" s="20"/>
      <c r="I420" s="20"/>
      <c r="J420" s="32"/>
      <c r="K420" s="17"/>
      <c r="L420" s="33"/>
      <c r="M420" s="17">
        <v>15810539325</v>
      </c>
      <c r="N420" s="31" t="s">
        <v>430</v>
      </c>
    </row>
    <row r="421" s="4" customFormat="1" customHeight="1" spans="1:15">
      <c r="A421" s="17" t="s">
        <v>1463</v>
      </c>
      <c r="B421" s="18">
        <v>2255.4</v>
      </c>
      <c r="C421" s="17" t="s">
        <v>1464</v>
      </c>
      <c r="D421" s="19" t="s">
        <v>1465</v>
      </c>
      <c r="E421" s="17">
        <v>53.7</v>
      </c>
      <c r="F421" s="17">
        <v>42</v>
      </c>
      <c r="G421" s="20">
        <f t="shared" si="6"/>
        <v>2255.4</v>
      </c>
      <c r="H421" s="20"/>
      <c r="I421" s="20"/>
      <c r="J421" s="32"/>
      <c r="K421" s="17"/>
      <c r="L421" s="33"/>
      <c r="M421" s="17">
        <v>13011297188</v>
      </c>
      <c r="N421" s="34" t="s">
        <v>1466</v>
      </c>
      <c r="O421" s="7" t="s">
        <v>110</v>
      </c>
    </row>
    <row r="422" s="4" customFormat="1" customHeight="1" spans="1:14">
      <c r="A422" s="17" t="s">
        <v>1467</v>
      </c>
      <c r="B422" s="17" t="s">
        <v>26</v>
      </c>
      <c r="C422" s="17" t="s">
        <v>1468</v>
      </c>
      <c r="D422" s="19" t="s">
        <v>1469</v>
      </c>
      <c r="E422" s="17">
        <v>43.66</v>
      </c>
      <c r="F422" s="17">
        <v>42</v>
      </c>
      <c r="G422" s="20">
        <f t="shared" si="6"/>
        <v>1833.72</v>
      </c>
      <c r="H422" s="20"/>
      <c r="I422" s="20"/>
      <c r="J422" s="32"/>
      <c r="K422" s="17"/>
      <c r="L422" s="33"/>
      <c r="M422" s="17">
        <v>18618486368</v>
      </c>
      <c r="N422" s="31"/>
    </row>
    <row r="423" s="4" customFormat="1" ht="20" customHeight="1" spans="1:15">
      <c r="A423" s="17" t="s">
        <v>1470</v>
      </c>
      <c r="B423" s="21"/>
      <c r="C423" s="17" t="s">
        <v>1471</v>
      </c>
      <c r="D423" s="19" t="s">
        <v>1472</v>
      </c>
      <c r="E423" s="17">
        <v>53.7</v>
      </c>
      <c r="F423" s="17">
        <v>42</v>
      </c>
      <c r="G423" s="20">
        <f t="shared" si="6"/>
        <v>2255.4</v>
      </c>
      <c r="H423" s="20"/>
      <c r="I423" s="20"/>
      <c r="J423" s="32"/>
      <c r="K423" s="17"/>
      <c r="L423" s="33"/>
      <c r="M423" s="17">
        <v>13810278995</v>
      </c>
      <c r="N423" s="31" t="s">
        <v>1473</v>
      </c>
      <c r="O423" s="7" t="s">
        <v>110</v>
      </c>
    </row>
    <row r="424" s="4" customFormat="1" customHeight="1" spans="1:14">
      <c r="A424" s="17" t="s">
        <v>1474</v>
      </c>
      <c r="B424" s="17" t="s">
        <v>26</v>
      </c>
      <c r="C424" s="17" t="s">
        <v>1475</v>
      </c>
      <c r="D424" s="19" t="s">
        <v>1476</v>
      </c>
      <c r="E424" s="17">
        <v>34.93</v>
      </c>
      <c r="F424" s="17">
        <v>42</v>
      </c>
      <c r="G424" s="20">
        <f t="shared" si="6"/>
        <v>1467.06</v>
      </c>
      <c r="H424" s="20"/>
      <c r="I424" s="20"/>
      <c r="J424" s="32"/>
      <c r="K424" s="17"/>
      <c r="L424" s="33"/>
      <c r="M424" s="17">
        <v>15510489966</v>
      </c>
      <c r="N424" s="31"/>
    </row>
    <row r="425" s="4" customFormat="1" customHeight="1" spans="1:15">
      <c r="A425" s="17" t="s">
        <v>1477</v>
      </c>
      <c r="B425" s="17"/>
      <c r="C425" s="17" t="s">
        <v>1478</v>
      </c>
      <c r="D425" s="19" t="s">
        <v>1479</v>
      </c>
      <c r="E425" s="17">
        <v>30.8</v>
      </c>
      <c r="F425" s="17">
        <v>42</v>
      </c>
      <c r="G425" s="20">
        <f t="shared" si="6"/>
        <v>1293.6</v>
      </c>
      <c r="H425" s="20"/>
      <c r="I425" s="20"/>
      <c r="J425" s="32"/>
      <c r="K425" s="17"/>
      <c r="L425" s="33"/>
      <c r="M425" s="17">
        <v>18310928687</v>
      </c>
      <c r="N425" s="34" t="s">
        <v>1480</v>
      </c>
      <c r="O425" s="7" t="s">
        <v>110</v>
      </c>
    </row>
    <row r="426" s="4" customFormat="1" ht="17" customHeight="1" spans="10:14">
      <c r="J426" s="58"/>
      <c r="N426" s="8"/>
    </row>
    <row r="427" s="4" customFormat="1" ht="32" customHeight="1" spans="7:14">
      <c r="G427" s="4">
        <f>SUM(G5:G426)</f>
        <v>755075.13</v>
      </c>
      <c r="N427" s="8"/>
    </row>
    <row r="428" s="4" customFormat="1" customHeight="1" spans="10:14">
      <c r="J428" s="58"/>
      <c r="N428" s="8"/>
    </row>
    <row r="429" s="4" customFormat="1" customHeight="1" spans="14:14">
      <c r="N429" s="8"/>
    </row>
    <row r="430" s="4" customFormat="1" customHeight="1" spans="14:14">
      <c r="N430" s="8"/>
    </row>
    <row r="431" s="4" customFormat="1" customHeight="1" spans="14:14">
      <c r="N431" s="8"/>
    </row>
    <row r="432" s="4" customFormat="1" customHeight="1" spans="14:14">
      <c r="N432" s="8"/>
    </row>
    <row r="433" s="4" customFormat="1" customHeight="1" spans="14:14">
      <c r="N433" s="8"/>
    </row>
    <row r="434" s="4" customFormat="1" customHeight="1" spans="14:14">
      <c r="N434" s="8"/>
    </row>
    <row r="435" s="4" customFormat="1" customHeight="1" spans="8:14">
      <c r="H435" s="58"/>
      <c r="I435" s="58"/>
      <c r="N435" s="8"/>
    </row>
    <row r="436" s="4" customFormat="1" customHeight="1" spans="14:14">
      <c r="N436" s="8"/>
    </row>
    <row r="437" s="4" customFormat="1" customHeight="1" spans="14:14">
      <c r="N437" s="8"/>
    </row>
    <row r="438" s="4" customFormat="1" customHeight="1" spans="14:14">
      <c r="N438" s="8"/>
    </row>
    <row r="439" s="4" customFormat="1" customHeight="1" spans="14:14">
      <c r="N439" s="8"/>
    </row>
    <row r="440" s="4" customFormat="1" customHeight="1" spans="14:14">
      <c r="N440" s="8"/>
    </row>
    <row r="441" s="4" customFormat="1" customHeight="1" spans="14:14">
      <c r="N441" s="8"/>
    </row>
    <row r="442" s="4" customFormat="1" customHeight="1" spans="14:14">
      <c r="N442" s="8"/>
    </row>
    <row r="443" s="4" customFormat="1" customHeight="1" spans="14:14">
      <c r="N443" s="8"/>
    </row>
    <row r="444" s="4" customFormat="1" customHeight="1" spans="4:14">
      <c r="D444" s="4" t="s">
        <v>1145</v>
      </c>
      <c r="E444" s="4" t="s">
        <v>1481</v>
      </c>
      <c r="N444" s="8"/>
    </row>
    <row r="500" customHeight="1" spans="4:4">
      <c r="D500" s="14">
        <v>218.16</v>
      </c>
    </row>
    <row r="501" customHeight="1" spans="4:4">
      <c r="D501" s="14">
        <v>58.51</v>
      </c>
    </row>
    <row r="502" customHeight="1" spans="4:4">
      <c r="D502" s="14">
        <v>46.07</v>
      </c>
    </row>
    <row r="503" customHeight="1" spans="4:4">
      <c r="D503" s="14">
        <v>109.94</v>
      </c>
    </row>
    <row r="504" customHeight="1" spans="4:4">
      <c r="D504" s="14">
        <v>78.76</v>
      </c>
    </row>
    <row r="505" customHeight="1" spans="4:4">
      <c r="D505" s="14">
        <v>77.94</v>
      </c>
    </row>
    <row r="506" customHeight="1" spans="4:4">
      <c r="D506" s="14">
        <v>77.9</v>
      </c>
    </row>
    <row r="507" customHeight="1" spans="4:4">
      <c r="D507" s="14" t="s">
        <v>494</v>
      </c>
    </row>
    <row r="508" customHeight="1" spans="4:4">
      <c r="D508" s="14">
        <v>89.9</v>
      </c>
    </row>
    <row r="509" customHeight="1" spans="4:4">
      <c r="D509" s="14">
        <v>52.78</v>
      </c>
    </row>
    <row r="510" customHeight="1" spans="4:4">
      <c r="D510" s="14">
        <v>217.99</v>
      </c>
    </row>
    <row r="511" customHeight="1" spans="4:4">
      <c r="D511" s="14">
        <v>218.11</v>
      </c>
    </row>
    <row r="512" customHeight="1" spans="4:4">
      <c r="D512" s="14">
        <v>42.95</v>
      </c>
    </row>
    <row r="513" customHeight="1" spans="4:4">
      <c r="D513" s="14">
        <v>52.83</v>
      </c>
    </row>
    <row r="514" customHeight="1" spans="4:4">
      <c r="D514" s="14">
        <v>52.83</v>
      </c>
    </row>
    <row r="515" customHeight="1" spans="4:4">
      <c r="D515" s="14">
        <v>217.99</v>
      </c>
    </row>
    <row r="516" customHeight="1" spans="4:4">
      <c r="D516" s="14">
        <v>217.95</v>
      </c>
    </row>
    <row r="517" customHeight="1" spans="4:4">
      <c r="D517" s="14">
        <v>30.24</v>
      </c>
    </row>
    <row r="518" customHeight="1" spans="4:4">
      <c r="D518" s="14">
        <v>52.73</v>
      </c>
    </row>
    <row r="519" customHeight="1" spans="4:4">
      <c r="D519" s="14">
        <v>217.95</v>
      </c>
    </row>
    <row r="520" customHeight="1" spans="4:4">
      <c r="D520" s="14">
        <v>219.13</v>
      </c>
    </row>
    <row r="521" customHeight="1" spans="4:4">
      <c r="D521" s="14">
        <v>214.32</v>
      </c>
    </row>
    <row r="522" customHeight="1" spans="4:4">
      <c r="D522" s="14">
        <v>304.99</v>
      </c>
    </row>
  </sheetData>
  <mergeCells count="2">
    <mergeCell ref="A1:O1"/>
    <mergeCell ref="A2:N2"/>
  </mergeCells>
  <dataValidations count="1">
    <dataValidation type="list" allowBlank="1" showInputMessage="1" showErrorMessage="1" errorTitle="提示：" error="有提示还出错？" promptTitle="收费方式：" prompt="微信、支付宝、对公转账、现金" sqref="L1 L2 K3 K4 K5 K6 K13 K14 K20 K26 K39 K48 K53 K54 K62 K63 K64 K65 K70 K71 K76 K79 K82 K83 K84 K91 K96 K104 K105 K128 K131 K132 K133 K134 K135 K136 K137 K138 K139 K143 K144 K149 K150 K151 K152 K153 K154 K155 K156 K157 K158 K159 K177 K178 K179 K180 K181 K184 K185 K190 K191 K192 K193 K194 K195 K199 K203 K204 K205 K206 K207 K208 K209 K210 K213 K214 K215 K225 K226 K229 K230 K231 K232 K242 K243 K246 K249 K250 K251 K252 K253 K254 K255 K256 K257 K258 K259 K260 K263 K264 K265 K275 K276 K282 K286 K287 K288 K289 K290 K291 K292 K293 K294 K295 K296 K297 K298 K299 K300 K304 K305 K308 K311 K312 K313 K323 K324 K325 K326 K327 K328 K329 K332 K337 K340 K341 K342 K345 K348 K349 K352 K353 K354 K358 K359 K360 K370 K374 K380 K381 K382 K391 K394 K397 K403 K404 K405 K406 K409 K410 K413 K422 K7:K8 K9:K10 K11:K12 K15:K16 K17:K19 K21:K23 K24:K25 K27:K32 K33:K34 K35:K36 K37:K38 K40:K41 K42:K45 K46:K47 K49:K50 K51:K52 K55:K57 K58:K61 K66:K69 K72:K75 K77:K78 K80:K81 K85:K86 K87:K90 K92:K93 K94:K95 K97:K100 K101:K103 K106:K107 K108:K114 K115:K119 K120:K127 K129:K130 K140:K142 K145:K146 K147:K148 K160:K161 K162:K165 K166:K171 K172:K176 K182:K183 K186:K187 K188:K189 K196:K198 K200:K202 K211:K212 K216:K219 K220:K222 K223:K224 K227:K228 K233:K234 K235:K236 K237:K238 K239:K241 K244:K245 K247:K248 K261:K262 K266:K267 K268:K271 K272:K274 K277:K281 K283:K285 K301:K303 K306:K307 K309:K310 K314:K318 K319:K322 K330:K331 K333:K334 K335:K336 K338:K339 K343:K344 K346:K347 K350:K351 K355:K357 K361:K369 K371:K373 K375:K376 K377:K379 K383:K388 K389:K390 K392:K393 K395:K396 K398:K399 K400:K402 K407:K408 K411:K412 K414:K415 K416:K419 K420:K421 K424:K425">
      <formula1>"微信,支付宝,对公转账,现金"</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20-21年度</vt:lpstr>
      <vt:lpstr>21-22年度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2020-11-19T01:19:00Z</dcterms:created>
  <dcterms:modified xsi:type="dcterms:W3CDTF">2021-01-18T02:35:48Z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