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firstSheet="1" activeTab="1"/>
  </bookViews>
  <sheets>
    <sheet name="Sheet1" sheetId="1" state="hidden" r:id="rId1"/>
    <sheet name="工程说明" sheetId="4" r:id="rId2"/>
    <sheet name="工程量清单" sheetId="5" r:id="rId3"/>
    <sheet name="工程进度计划" sheetId="6" r:id="rId4"/>
  </sheets>
  <definedNames>
    <definedName name="_xlnm.Print_Area" localSheetId="0">Sheet1!$A$1:$H$8</definedName>
    <definedName name="_xlnm.Print_Titles" localSheetId="0">Sheet1!$3:$3</definedName>
  </definedNames>
  <calcPr calcId="144525" concurrentCalc="0"/>
</workbook>
</file>

<file path=xl/sharedStrings.xml><?xml version="1.0" encoding="utf-8"?>
<sst xmlns="http://schemas.openxmlformats.org/spreadsheetml/2006/main" count="328" uniqueCount="185">
  <si>
    <r>
      <rPr>
        <sz val="14"/>
        <color rgb="FF000000"/>
        <rFont val="仿宋"/>
        <charset val="134"/>
      </rPr>
      <t>廊坊精雕数控机床制造基地三期工程</t>
    </r>
    <r>
      <rPr>
        <b/>
        <u/>
        <sz val="14"/>
        <color rgb="FF000000"/>
        <rFont val="仿宋"/>
        <charset val="134"/>
      </rPr>
      <t>安装清工劳务</t>
    </r>
    <r>
      <rPr>
        <sz val="14"/>
        <color rgb="FF000000"/>
        <rFont val="仿宋"/>
        <charset val="134"/>
      </rPr>
      <t xml:space="preserve">报价清单 </t>
    </r>
  </si>
  <si>
    <r>
      <rPr>
        <sz val="9"/>
        <color rgb="FF000000"/>
        <rFont val="仿宋"/>
        <charset val="134"/>
      </rPr>
      <t>报价单位及联系电话：</t>
    </r>
    <r>
      <rPr>
        <sz val="9"/>
        <color rgb="FFFF0000"/>
        <rFont val="仿宋"/>
        <charset val="134"/>
      </rPr>
      <t xml:space="preserve">  </t>
    </r>
    <r>
      <rPr>
        <sz val="9"/>
        <color rgb="FF000000"/>
        <rFont val="仿宋"/>
        <charset val="134"/>
      </rPr>
      <t xml:space="preserve">               </t>
    </r>
  </si>
  <si>
    <t>报价单位：元/平米(图纸建筑面积)</t>
  </si>
  <si>
    <t>序号</t>
  </si>
  <si>
    <t>分项工程名称</t>
  </si>
  <si>
    <t>承包内容描述</t>
  </si>
  <si>
    <t>乙方提供机具</t>
  </si>
  <si>
    <t>综合楼</t>
  </si>
  <si>
    <t>装配厂房</t>
  </si>
  <si>
    <t>机加工厂房</t>
  </si>
  <si>
    <t>电控厂房</t>
  </si>
  <si>
    <t>电气工程</t>
  </si>
  <si>
    <r>
      <rPr>
        <sz val="9"/>
        <rFont val="仿宋"/>
        <charset val="134"/>
      </rPr>
      <t>（一）主体部分：
1、施工现场、办公区临时用电的敷设、安装、拆除与维护；主体防雷系统与接地系统的敷设与焊接。室外接地测试点焊接，箱体安装；主体强、包括强、弱电进出户钢管预留、线管、线盒的敷设和预埋，所有因电气施工时室内、外地面管道土方开挖及回填。
（二） 二次结构部分（预埋线管主要有钢管和JDG管）
所有墙体的强、弱电线管、线盒、箱体的预留、敷设和预埋；吊顶内强、弱电线管、线盒的敷设和安装；电气竖井和吊顶内的电缆桥架安装工作。
（三）电器安装部分:（预埋线管主要有钢管和JDG管)；
所有墙体的线盒和箱体外壳的安装工作；所有强、弱电线管的穿带丝和扫管工作；所有管线、设备的除锈、防腐、刷漆工作。蓝图上有的管内电线穿线、电缆敷设和电缆沿桥架敷设工作。弱电线管的预埋并配合弱电施工单位的穿线和安装工作开关、插座、灯具和配电箱的安装工作；自测试所有电线、电缆的绝缘电阻，通电、调试、试运行；配合气象局、电气检测单位和消防验收单位的检测与验收工作；配合质检站、甲方及监理的检查和验收工作；竣工验收合格后，交付甲方进入维保期。以上所述施工内容（描述不全的，以施工蓝图、图集及图纸会审记录为准，报价方承担因审图不清、理解不明及漏项而造成的报价风险）即是施工蓝图、变更、图集及图纸会审记录内的所有施工内容。</t>
    </r>
    <r>
      <rPr>
        <sz val="9"/>
        <rFont val="黑体"/>
        <charset val="134"/>
      </rPr>
      <t xml:space="preserve">
</t>
    </r>
  </si>
  <si>
    <r>
      <rPr>
        <b/>
        <sz val="9"/>
        <color rgb="FF000000"/>
        <rFont val="仿宋"/>
        <charset val="134"/>
      </rPr>
      <t>安装辅材、耗材及各种工机具：</t>
    </r>
    <r>
      <rPr>
        <sz val="9"/>
        <color rgb="FF000000"/>
        <rFont val="仿宋"/>
        <charset val="134"/>
      </rPr>
      <t xml:space="preserve">二级箱以下电缆电线及灯具箱体、弯管器、电焊机、压线钳、万用表、接地摇表、绝缘摇表、漏电开关检测器各种小型手持手动电动工具和仪器仪表。临电施工与维护的所有工具及防护用品（如绝缘手套、绝缘鞋等）、施工中使用的人字梯、油漆稀料、焊条、钢锯条、钻头、砂轮切割片、开孔器、胶布、胶带、铁带丝、自攻螺丝、塑料涨塞、各种铁涨栓、马鞍卡子、塑料涨塞、锡膏、锡条、通丝杆、螺丝等（上述包括临时用电安装及维护所用辅材）等。
</t>
    </r>
  </si>
  <si>
    <t>给排水及暖通工程</t>
  </si>
  <si>
    <r>
      <rPr>
        <b/>
        <sz val="9"/>
        <rFont val="仿宋"/>
        <charset val="134"/>
      </rPr>
      <t>给水部分：</t>
    </r>
    <r>
      <rPr>
        <sz val="9"/>
        <rFont val="仿宋"/>
        <charset val="134"/>
      </rPr>
      <t xml:space="preserve">距室外墙皮1.5m-2.0m处至管井水表组的生活给水立管、横干管、支管（支管末端用堵头封住进行给水试压）安装、地下车库水龙头管道安装系列工作，包括管道支架安装、管道刷油或漆、阀门、水龙头及堵头安装、图纸范围内的套管预留预埋、洞口预留，封堵及防火材料封堵工作。管道安装完毕进行试压、冲洗、调试及消毒并保证合格（包括配合成形后的整个管道系统试压、冲洗、消毒），所有因给水管道施工时室内、外管道土方开挖及回填。动力管道施工及所用脚手架体 </t>
    </r>
    <r>
      <rPr>
        <b/>
        <sz val="9"/>
        <rFont val="仿宋"/>
        <charset val="134"/>
      </rPr>
      <t>排水部分：</t>
    </r>
    <r>
      <rPr>
        <sz val="9"/>
        <rFont val="仿宋"/>
        <charset val="134"/>
      </rPr>
      <t xml:space="preserve">污水、雨水、冷凝水系统的立管、横干管安装，污水、雨水、冷凝水立管至地漏的支管、冷凝水立管至空调套管位置的支管安装，潜污泵排水管道（包括阀门、水泵）安装，厨房、卫生间内排水支管在立管处预留三通，用堵头封住。管道安装包括支架安装、管道刷油、地漏、雨水斗、透气帽、伸缩节、阻火圈安装等整体工作以及图纸范围内的套管预留预埋、洞口预留，封堵及防火材料封堵。管道安装完后进行管道通水、灌水试验及主、立管通球试验以及压力排水的试压工作。所有因排水管道施工时室内、外管道土方开挖及回填。厂房内虹吸雨水施工及所用脚手架体。注：给、排水防结露及保温施工且图纸范围内的施工和安装要求。                                       </t>
    </r>
    <r>
      <rPr>
        <b/>
        <sz val="9"/>
        <rFont val="仿宋"/>
        <charset val="134"/>
      </rPr>
      <t>暖通施工：</t>
    </r>
    <r>
      <rPr>
        <sz val="9"/>
        <rFont val="仿宋"/>
        <charset val="134"/>
      </rPr>
      <t>风机盘管工程包含风机盘管和水系统（不含室外阀门井）；风机盘管供回水、冷凝水管道，风管及阀门的连接安装，风机盘管（含回风箱）、排气扇的吊装，风管盘管支吊架、管架的制作安装，风机盘管风口的安装，管道的保温与保护层的安装；采暖管道、阀门的焊接，散热器的安装。含风机盘管及回风箱的风管安装。所有暖通系统安装及试压完毕后须进行漏光、吹扫、冲洗、调试工作并做好调试记录。风幕机组吊装及安装。所有暖通涉及到的保温防腐施工。图纸范围内的套管预留、预埋、洞口预留、封堵工作及排风、排烟系统的洞口预留且图纸范围内的施工安装要求。空调水系统出户距墙皮1.5m-2.0m处。
工程不含排风、排烟系统的安装。</t>
    </r>
    <r>
      <rPr>
        <b/>
        <sz val="11"/>
        <color theme="1"/>
        <rFont val="仿宋"/>
        <charset val="134"/>
      </rPr>
      <t>注：如工程开始未确定暖通施工队伍时，空调水系统、排烟及排风系统洞口的预留应为给/排水施工队伍预留、预埋。施工现场及生活区的临时用水日常维修、维护及现场临时用水的施工均由给/排水专业队伍施工。</t>
    </r>
  </si>
  <si>
    <r>
      <rPr>
        <b/>
        <sz val="9"/>
        <color rgb="FF000000"/>
        <rFont val="仿宋"/>
        <charset val="134"/>
      </rPr>
      <t>安装辅材、耗材及各种工机具：</t>
    </r>
    <r>
      <rPr>
        <sz val="9"/>
        <color rgb="FF000000"/>
        <rFont val="仿宋"/>
        <charset val="134"/>
      </rPr>
      <t>套丝机、电焊机、切割机、开孔器具、手电钻、电锤、氧气瓶（气体）、乙炔瓶（气体）、热熔机具、角磨机、二级箱以下电缆电线及灯具箱体、电焊条、胶布、胶带、切割片、砂轮片、角磨机磨片、自攻螺丝、塑料涨塞、钢锯条、麻丝、生料带、防锈漆及稀释剂、垫片及木托，镀锌通丝杆及膨胀螺栓。</t>
    </r>
  </si>
  <si>
    <t>管理费及税金</t>
  </si>
  <si>
    <r>
      <rPr>
        <sz val="9"/>
        <color rgb="FF000000"/>
        <rFont val="仿宋"/>
        <charset val="134"/>
      </rPr>
      <t>管理人员、机械(施工电梯或龙门架)操作人员、司索信号工、架子工、电工、电焊工等特殊工种必须持证上岗。</t>
    </r>
    <r>
      <rPr>
        <sz val="9"/>
        <color rgb="FFFF0000"/>
        <rFont val="仿宋"/>
        <charset val="134"/>
      </rPr>
      <t>提供增值税专用发票。</t>
    </r>
  </si>
  <si>
    <t>其他技术要求</t>
  </si>
  <si>
    <t>施工质量必须达到甲方验收标准，所有因不能满足甲方验收造成的费用由劳务队承担。负责材料计划的编制，并对其准确性负责。各分部分项施工需满足质量验收规范要求。项目例会，队伍负责人必须参加。施工期间各项验收及检查的配合，包括但不限于人员、车辆、材料等。</t>
  </si>
  <si>
    <t>合计</t>
  </si>
  <si>
    <t>备注：1、劳务分包需提供劳务分包资质，纸版复印件加盖公章、电子扫描件各一份。</t>
  </si>
  <si>
    <t>金三环宾馆中央空调机房改造</t>
  </si>
  <si>
    <t xml:space="preserve">报价单位及联系电话：               </t>
  </si>
  <si>
    <t>备注</t>
  </si>
  <si>
    <t>冷冻水、冷温水管道安装技术要求</t>
  </si>
  <si>
    <t xml:space="preserve">  施工内容：
1、管道安装过程中，如遇到管道安装位置相互交叉时，按“小管让大管，有压管让无压管”的原则进行协调。         2、管道采用电弧焊接的连接方式应符合；要开坡口坡口为65°左右。                                     3、焊接要求焊缝饱满，无夹渣、裂纹等缺陷。                                                                4、管道对口时，内外壁应平齐，内壁错边不超过壁厚的10%，外壁错边不超过壁厚的25%，错边总量不超过2mm。   5、采用多层焊时，在焊下一层之前，将上一层的焊渣及金属飞溅物清理干净。各层引弧点和熄弧点均错开20mm。6、注意管道安装时，立管先安装管道后安装支架，而水平管道支架是先固定管道支架后再安装管道。            7、每根管道的低位端需要设置除污排水装置，最高位置设置自动排气阀，8、管道试压管道系统安装完毕，按图纸进行仔细核对，确认管道安装无误，支、吊架安装正确、紧固可靠。系统的最高点设置放空装置，最低点设置排污装置，对不能参与试压的设备加以隔离。按设计要求进行水压试验，试验压力为工作压力1.5倍，保持压力持续10min，压力降不大于0.02MPa，通知项目部及监理单位验收并及时办理验收记录。系统试验过程中安排专人仔细检查系统，发现问题及时处。</t>
  </si>
  <si>
    <t>管件及阀门软连接安装技术要求</t>
  </si>
  <si>
    <r>
      <t xml:space="preserve">  施工内容：
1、焊接钢管的安装，采用冲压弯头。                                                               2、冷热水管的水平管变径时采用偏心大小头，上平下变，立管采用同心大小头，以免管道内部积污和积气，影响管道的使用。                                                                                     3、安装时阀门必须保证开启灵活，关闭严密。软连接安装时一定要先检查两头丝口处是否有垫片，禁止使用无垫片的软连接进行安装。严禁软连接强行对口连接。 管道上的蝶阀、止回阀、截止阀和电动阀等阀门，安装程序为；阀门检验或实验-安装定位-管道下料-法兰焊接-阀门安装及固定。                                                4、阀门安装的位置、进出口方向应正确，并便于操作；连接应牢固紧密，启闭灵活；成排阀门的排列应整齐美观，在同一平面上的允许偏差为3mm。                                                                             5、电动自控阀门在安装前应进行单体的调试，包括开启、关闭等动作试验。                                             6、除污器应安装在机组前的管道上，方向正确且便于清污；与管道连接牢固、严密，其安装位置应便于滤网的拆装和清洗。过滤器滤网的材质、规格和包扎方法应符合设计要求。                                                      7、 闭式系统管路应在系统最高处及所有可能积聚空气的高点设置排气阀，在管路最低点应设置排水管及排水阀。 8、搬运阀门时，不允许随手抛掷；吊装时，绳索应拴在阀休与阀盖的法兰连接处．不得拴在手轮或阀杆。                         9、阀门安装时应保持关闭状态，并注意阀门的特性及介质流动方向。10、 阀门与管道连接时，不得强行拧紧其法兰上的连接螺栓；对螺纹连接的阀门，其螺纹应完整无缺，拧紧时宜用扳手卡住阀门一端的六角体
       </t>
    </r>
    <r>
      <rPr>
        <sz val="10"/>
        <color rgb="FFFF0000"/>
        <rFont val="宋体"/>
        <charset val="134"/>
      </rPr>
      <t xml:space="preserve">                  </t>
    </r>
  </si>
  <si>
    <t>水箱甲供</t>
  </si>
  <si>
    <t>水泵安装</t>
  </si>
  <si>
    <r>
      <rPr>
        <sz val="10"/>
        <rFont val="宋体"/>
        <charset val="134"/>
        <scheme val="major"/>
      </rPr>
      <t xml:space="preserve">  施工内容：
           1、水泵减震钢支架制作安装，符合相关验收规范。
           2、水泵控制箱安装，电线电缆敷设，接线。
           3、安装位置见附图。
       </t>
    </r>
    <r>
      <rPr>
        <sz val="10"/>
        <color rgb="FFFF0000"/>
        <rFont val="宋体"/>
        <charset val="134"/>
      </rPr>
      <t xml:space="preserve">                  </t>
    </r>
  </si>
  <si>
    <t>水泵甲供</t>
  </si>
  <si>
    <t>管道阀门安装</t>
  </si>
  <si>
    <t xml:space="preserve">  施工内容：
1.主干管材选用衬塑镀锌钢管，厚度符合相关验收规范，支管选用PPR热熔管，管件与管材必须为同一品牌。                                                                                      2.管道坡度千分之三，坡向热源侧，在系统管道最高点安装自动放气阀。最低点安装泄水阀。                                                            </t>
  </si>
  <si>
    <t>阀门甲供</t>
  </si>
  <si>
    <t>管道刷漆</t>
  </si>
  <si>
    <t>管道、管件等涂底漆前，必须清除表面的灰尘、污垢、锈斑及焊渣等物。管道、管件除锈后刷防锈底漆两道（第二道在第一道漆干后进行，管道安装完成后对焊口及掉漆处进行补漆工作）。</t>
  </si>
  <si>
    <t>支架制作安装</t>
  </si>
  <si>
    <t>所有管道支吊架的制作与安装须符合通风与空调施工验收规范GB50243-2002和标准图集及深化设计支吊架大样图中的要求。管道支吊架应固定在楼板或承重结构上。根据现场布局及周围结构情况，在管道密集处可设型钢吊架、型钢托架或落地式（机房）支、托架等形式，单根冷凝水管道可采用吊杆加抱箍的形式，立管采用立管抱卡和型钢组合支架等安装形式，保温管道支吊架应设置在保温层外部，并在支吊架与管道之间镶木码。支吊架制作好后要进行除锈和刷漆处理并按要求刷面漆</t>
  </si>
  <si>
    <t>螺杆式冷水机组、直燃机锅炉</t>
  </si>
  <si>
    <t xml:space="preserve">1、设备开箱验收，会同供货方代表共同进行现场开箱检查、清点、验收。应对照装箱清单逐一清单设备，零部件，备品备件，管材管件，电表仪器元件部件随机资料，专用工具等检查各件数量，型号是否于装箱清单相符。2、设备的工艺管道安装；管道安装前应检查图纸设计标高与现场标高是否符合，管道安装点与设备仪表安装是否有矛盾对于图纸上确定的标高尺寸进行现场实测，3验收应符合；工业、民用、区域供安装工程的施工及验收 GB 50041-2008 锅炉房设计规范 GB 50185-2010 工业设备及管道绝热工程施工质量验收规范GB 50235-2010 工业金属管道工程施工规范GB 50273-2009 锅炉安装工程施工及验收规范? JB/T 79852002 。 </t>
  </si>
  <si>
    <t>电器系统</t>
  </si>
  <si>
    <t>电器系统验收根据；《建筑电气工程施工质量验收规范》GB50303-2001、《中华人民共和国国家标准:电气装置安装工程施工及验收规范》GB50254-96、各种选用图集的规范事项验收</t>
  </si>
  <si>
    <t>系统验收</t>
  </si>
  <si>
    <t>验收标准根据；《建筑安装分项工程施工工艺规程》（DBJ/T01-26-2003）、 《建筑工程施工质量验收统一标准》（GB50300-2001）、 《建筑给排水暖通空调燃气工程施工工艺标准》JS02-2004 、《工业金属管道工程施工及验收规范》GB50235-97 、《工业设备及管道绝热工程质量检验评定标准》GB50185-93 、《现场设备、工业管道焊接工程施工及验收规范》GB50236-98 、《施工现场临时用电安全技术规范》JGJ46-88 、《机械设备安装安装施工及验收通用规范》GB50231-98 、《制冷设备、空气分离设备安装工程施工及验收规范》GB50274-98 、《压缩机、风机、泵安装工程施工及验收规范》GB50275-98 。各种选用图集的规范事项验收。</t>
  </si>
  <si>
    <t>主要材料、辅材及耗材</t>
  </si>
  <si>
    <t>1.主要材料甲供，乙方根据现场情况提供材料清单（工程完工购买材料剩余总材料清单的3%，乙方承担材料浪费损失）。2.油漆、焊条、氧气乙炔、工具耗材等辅材乙方提供</t>
  </si>
  <si>
    <r>
      <rPr>
        <sz val="10"/>
        <color rgb="FF000000"/>
        <rFont val="宋体"/>
        <charset val="134"/>
      </rPr>
      <t xml:space="preserve"> 
   </t>
    </r>
    <r>
      <rPr>
        <sz val="10"/>
        <color theme="1"/>
        <rFont val="宋体"/>
        <charset val="134"/>
      </rPr>
      <t xml:space="preserve">提供增值税专用发票或普通发票（标注明税率点）。
   </t>
    </r>
  </si>
  <si>
    <t>本工程目标为项目文明工地，项目优质工程，施工质量必须达到甲方验收标准的前提下，必须符合创优要求，所有因不能满足甲方验收以及达不到创优要求所造成的费用由劳务队承担。负责材料计划的编制，并对其准确性负责。各分部分项施工需满足质量验收规范要求。项目例会，队伍负责人必须参加。施工期间各项验收及检查的配合，包括但不限于人员、车辆、材料等。</t>
  </si>
  <si>
    <t>分部分项工程量清单与计价表</t>
  </si>
  <si>
    <t>工程名称：金三环宾馆中央空调机房改造工程</t>
  </si>
  <si>
    <t>子目名称</t>
  </si>
  <si>
    <t>子目特征描述</t>
  </si>
  <si>
    <t>计量单位</t>
  </si>
  <si>
    <t>工程量</t>
  </si>
  <si>
    <t>人工费单价</t>
  </si>
  <si>
    <t>人工费合价</t>
  </si>
  <si>
    <t>一</t>
  </si>
  <si>
    <t>拆除部分</t>
  </si>
  <si>
    <t>拆除</t>
  </si>
  <si>
    <t>锅炉拆除</t>
  </si>
  <si>
    <t>制热量1050kw</t>
  </si>
  <si>
    <t>台</t>
  </si>
  <si>
    <t>包含锅炉本体整体、进出水管道、烟囱等附件拆除</t>
  </si>
  <si>
    <t>直燃机拆除</t>
  </si>
  <si>
    <t>制冷量120w大卡</t>
  </si>
  <si>
    <t>包含直燃机本体整体、进出水管道、烟囱等附件拆除</t>
  </si>
  <si>
    <t>直燃机附件拆除</t>
  </si>
  <si>
    <t>/</t>
  </si>
  <si>
    <t>套</t>
  </si>
  <si>
    <t>直燃机本体保留，进出水管道、烟囱等附件拆除</t>
  </si>
  <si>
    <t>冷却泵拆除</t>
  </si>
  <si>
    <t>功率37kw</t>
  </si>
  <si>
    <t>冷却泵本体整体、进出水管道及主管道拆除</t>
  </si>
  <si>
    <t>冷冻泵拆除</t>
  </si>
  <si>
    <t>功率30kw</t>
  </si>
  <si>
    <t>冷冻泵本体整体、进出水管道及主管道拆除</t>
  </si>
  <si>
    <t>全自动软水器拆除</t>
  </si>
  <si>
    <t>全自动软水器本体整体、进出水管道及主管道拆除</t>
  </si>
  <si>
    <t>补水泵拆除</t>
  </si>
  <si>
    <t>补水泵本体整体、进出水管道及主管道拆除</t>
  </si>
  <si>
    <t>板式换热器拆除</t>
  </si>
  <si>
    <t>板式换热器本体整体、进出水管道及主管道拆除</t>
  </si>
  <si>
    <t>生活热水一次泵拆除</t>
  </si>
  <si>
    <t>生活热水一次泵本体整体、进出水管道及主管道拆除</t>
  </si>
  <si>
    <t>小计</t>
  </si>
  <si>
    <t>二</t>
  </si>
  <si>
    <t>安装部分</t>
  </si>
  <si>
    <t>安装</t>
  </si>
  <si>
    <t>管道安装</t>
  </si>
  <si>
    <t xml:space="preserve">1.名称:无缝钢管
2.型号:DN250
</t>
  </si>
  <si>
    <t>米</t>
  </si>
  <si>
    <t>利旧、打磨、刷漆</t>
  </si>
  <si>
    <t xml:space="preserve">1.名称:无缝钢管
2.型号:DN200
</t>
  </si>
  <si>
    <t xml:space="preserve">1.名称:无缝钢管
2.型号:DN150
</t>
  </si>
  <si>
    <t>螺杆机安装</t>
  </si>
  <si>
    <t>原有设备移位</t>
  </si>
  <si>
    <t>风冷冷凝器安装</t>
  </si>
  <si>
    <t>新设备安装</t>
  </si>
  <si>
    <t>冷冻水循环泵</t>
  </si>
  <si>
    <t>冷却水循环泵</t>
  </si>
  <si>
    <t>一次热水水泵</t>
  </si>
  <si>
    <t>功率5kw</t>
  </si>
  <si>
    <t>补水泵</t>
  </si>
  <si>
    <t>功率1.5kw</t>
  </si>
  <si>
    <t>软水箱安装</t>
  </si>
  <si>
    <t>1000x2000x3000</t>
  </si>
  <si>
    <t>全自动软水器安装</t>
  </si>
  <si>
    <t>集分水器阀门更换</t>
  </si>
  <si>
    <t>个</t>
  </si>
  <si>
    <t>压力表</t>
  </si>
  <si>
    <t>0~1.6Mpa</t>
  </si>
  <si>
    <t>温度计</t>
  </si>
  <si>
    <t>0~100℃</t>
  </si>
  <si>
    <t>Y型过滤器</t>
  </si>
  <si>
    <t>DN200</t>
  </si>
  <si>
    <t>DN250</t>
  </si>
  <si>
    <t>DN100</t>
  </si>
  <si>
    <t>DN50</t>
  </si>
  <si>
    <t>DN150</t>
  </si>
  <si>
    <t>金属软连接</t>
  </si>
  <si>
    <t>DN32</t>
  </si>
  <si>
    <t>水表</t>
  </si>
  <si>
    <t>水龙头</t>
  </si>
  <si>
    <t>DN15</t>
  </si>
  <si>
    <t>蝶阀</t>
  </si>
  <si>
    <t>防污隔断阀</t>
  </si>
  <si>
    <t>球阀</t>
  </si>
  <si>
    <t>DN25</t>
  </si>
  <si>
    <t>止回阀</t>
  </si>
  <si>
    <t>浮球阀</t>
  </si>
  <si>
    <t>三</t>
  </si>
  <si>
    <t>电气部分</t>
  </si>
  <si>
    <t>原有冷却泵控制柜拆除</t>
  </si>
  <si>
    <t>原有冷冻泵控制柜拆除</t>
  </si>
  <si>
    <t>原有螺杆机控制柜拆除</t>
  </si>
  <si>
    <t>电线电缆拆除</t>
  </si>
  <si>
    <t>冷却泵变频控制柜安装</t>
  </si>
  <si>
    <t>冷冻泵变频控制柜安装</t>
  </si>
  <si>
    <t>螺杆机控制柜安装</t>
  </si>
  <si>
    <t>生活热水一次泵控制柜安装</t>
  </si>
  <si>
    <t>电线槽安装</t>
  </si>
  <si>
    <t>200x150</t>
  </si>
  <si>
    <t>300x150</t>
  </si>
  <si>
    <t>电缆安装</t>
  </si>
  <si>
    <t>3x150+2x90</t>
  </si>
  <si>
    <t>3x240+2x120</t>
  </si>
  <si>
    <t>3x4+1x2.5</t>
  </si>
  <si>
    <t>3x25+1x16</t>
  </si>
  <si>
    <t>电缆压线</t>
  </si>
  <si>
    <t>项</t>
  </si>
  <si>
    <t>四</t>
  </si>
  <si>
    <t>总结</t>
  </si>
  <si>
    <t>人工费合计</t>
  </si>
  <si>
    <t>一+二+三</t>
  </si>
  <si>
    <t>辅材</t>
  </si>
  <si>
    <t>税金</t>
  </si>
  <si>
    <t>报价合计</t>
  </si>
  <si>
    <t>大写：</t>
  </si>
  <si>
    <t>报价单位：</t>
  </si>
  <si>
    <t>报价人（联系方式）：</t>
  </si>
  <si>
    <t>2019年</t>
  </si>
  <si>
    <t>4月</t>
  </si>
  <si>
    <t>日</t>
  </si>
  <si>
    <t>金三环宾馆空调机房改造项目施工进度计划</t>
  </si>
  <si>
    <t xml:space="preserve">项目名称：金三环宾馆中亚空调机房系统改造             计划制定人：刘乐               计划实施人：高晓辉           制定日期：2021/10/16    </t>
  </si>
  <si>
    <t>分部工程</t>
  </si>
  <si>
    <t>开始日期</t>
  </si>
  <si>
    <t>结束日期</t>
  </si>
  <si>
    <t>总天数</t>
  </si>
  <si>
    <t>设备、管道、电气安装</t>
  </si>
  <si>
    <t>螺杆机移位</t>
  </si>
  <si>
    <t>风冷冷凝器 安装</t>
  </si>
  <si>
    <t>冷冻泵冷却泵移位安装</t>
  </si>
  <si>
    <t>软化水补水系统移位安装</t>
  </si>
  <si>
    <t>控制柜安装</t>
  </si>
  <si>
    <t>电缆放线压线</t>
  </si>
  <si>
    <t>管道打压及清洗</t>
  </si>
  <si>
    <t>调试</t>
  </si>
  <si>
    <t>验收</t>
  </si>
  <si>
    <t>确认盖章：</t>
  </si>
  <si>
    <t>项目负责人签字：</t>
  </si>
  <si>
    <t xml:space="preserve">        年    月    日</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</si>
</sst>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0.00_);[Red]\(#,##0.00\)"/>
  </numFmts>
  <fonts count="58">
    <font>
      <sz val="11"/>
      <color theme="1"/>
      <name val="宋体"/>
      <charset val="134"/>
      <scheme val="minor"/>
    </font>
    <font>
      <b/>
      <sz val="18"/>
      <color theme="1"/>
      <name val="宋体"/>
      <charset val="134"/>
      <scheme val="minor"/>
    </font>
    <font>
      <sz val="11"/>
      <color rgb="FF000000"/>
      <name val="宋体"/>
      <charset val="134"/>
    </font>
    <font>
      <b/>
      <sz val="16"/>
      <color theme="1"/>
      <name val="宋体"/>
      <charset val="134"/>
      <scheme val="minor"/>
    </font>
    <font>
      <sz val="10"/>
      <name val="宋体"/>
      <charset val="134"/>
      <scheme val="minor"/>
    </font>
    <font>
      <sz val="11"/>
      <name val="宋体"/>
      <charset val="134"/>
      <scheme val="minor"/>
    </font>
    <font>
      <b/>
      <sz val="11"/>
      <name val="宋体"/>
      <charset val="134"/>
      <scheme val="minor"/>
    </font>
    <font>
      <sz val="9"/>
      <name val="宋体"/>
      <charset val="134"/>
    </font>
    <font>
      <sz val="9"/>
      <name val="宋体"/>
      <charset val="134"/>
      <scheme val="minor"/>
    </font>
    <font>
      <b/>
      <sz val="14"/>
      <color rgb="FF000000"/>
      <name val="仿宋"/>
      <charset val="134"/>
    </font>
    <font>
      <b/>
      <sz val="12"/>
      <color rgb="FF000000"/>
      <name val="仿宋"/>
      <charset val="134"/>
    </font>
    <font>
      <b/>
      <sz val="12"/>
      <name val="仿宋"/>
      <charset val="134"/>
    </font>
    <font>
      <sz val="10"/>
      <name val="宋体"/>
      <charset val="134"/>
      <scheme val="major"/>
    </font>
    <font>
      <b/>
      <sz val="12"/>
      <color theme="1"/>
      <name val="宋体"/>
      <charset val="134"/>
      <scheme val="major"/>
    </font>
    <font>
      <sz val="10"/>
      <color theme="1"/>
      <name val="宋体"/>
      <charset val="134"/>
      <scheme val="major"/>
    </font>
    <font>
      <b/>
      <sz val="12"/>
      <color indexed="8"/>
      <name val="宋体"/>
      <charset val="134"/>
      <scheme val="major"/>
    </font>
    <font>
      <sz val="10"/>
      <color rgb="FF000000"/>
      <name val="宋体"/>
      <charset val="134"/>
    </font>
    <font>
      <sz val="10"/>
      <color indexed="8"/>
      <name val="宋体"/>
      <charset val="134"/>
      <scheme val="major"/>
    </font>
    <font>
      <sz val="12"/>
      <color theme="1"/>
      <name val="宋体"/>
      <charset val="134"/>
      <scheme val="minor"/>
    </font>
    <font>
      <sz val="12"/>
      <color rgb="FFFF0000"/>
      <name val="宋体"/>
      <charset val="134"/>
      <scheme val="minor"/>
    </font>
    <font>
      <sz val="14"/>
      <color rgb="FF000000"/>
      <name val="仿宋"/>
      <charset val="134"/>
    </font>
    <font>
      <sz val="14"/>
      <color indexed="8"/>
      <name val="仿宋"/>
      <charset val="134"/>
    </font>
    <font>
      <sz val="9"/>
      <color rgb="FF000000"/>
      <name val="仿宋"/>
      <charset val="134"/>
    </font>
    <font>
      <sz val="9"/>
      <color indexed="8"/>
      <name val="仿宋"/>
      <charset val="134"/>
    </font>
    <font>
      <sz val="9"/>
      <name val="仿宋"/>
      <charset val="134"/>
    </font>
    <font>
      <b/>
      <sz val="9"/>
      <color rgb="FF000000"/>
      <name val="仿宋"/>
      <charset val="134"/>
    </font>
    <font>
      <sz val="11"/>
      <color indexed="8"/>
      <name val="仿宋"/>
      <charset val="134"/>
    </font>
    <font>
      <b/>
      <sz val="9"/>
      <name val="仿宋"/>
      <charset val="134"/>
    </font>
    <font>
      <b/>
      <sz val="9"/>
      <color indexed="8"/>
      <name val="仿宋"/>
      <charset val="134"/>
    </font>
    <font>
      <sz val="9"/>
      <color rgb="FFFF0000"/>
      <name val="宋体"/>
      <charset val="134"/>
      <scheme val="minor"/>
    </font>
    <font>
      <sz val="11"/>
      <color rgb="FFFF0000"/>
      <name val="宋体"/>
      <charset val="134"/>
      <scheme val="minor"/>
    </font>
    <font>
      <sz val="9"/>
      <color indexed="8"/>
      <name val="宋体"/>
      <charset val="134"/>
    </font>
    <font>
      <b/>
      <sz val="11"/>
      <color rgb="FF3F3F3F"/>
      <name val="宋体"/>
      <charset val="0"/>
      <scheme val="minor"/>
    </font>
    <font>
      <sz val="11"/>
      <color rgb="FF9C0006"/>
      <name val="宋体"/>
      <charset val="0"/>
      <scheme val="minor"/>
    </font>
    <font>
      <sz val="11"/>
      <color theme="1"/>
      <name val="宋体"/>
      <charset val="0"/>
      <scheme val="minor"/>
    </font>
    <font>
      <sz val="9"/>
      <color theme="1"/>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sz val="11"/>
      <color theme="0"/>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sz val="10"/>
      <color rgb="FFFF0000"/>
      <name val="宋体"/>
      <charset val="134"/>
    </font>
    <font>
      <sz val="10"/>
      <color theme="1"/>
      <name val="宋体"/>
      <charset val="134"/>
    </font>
    <font>
      <b/>
      <u/>
      <sz val="14"/>
      <color rgb="FF000000"/>
      <name val="仿宋"/>
      <charset val="134"/>
    </font>
    <font>
      <sz val="9"/>
      <color rgb="FFFF0000"/>
      <name val="仿宋"/>
      <charset val="134"/>
    </font>
    <font>
      <sz val="9"/>
      <name val="黑体"/>
      <charset val="134"/>
    </font>
    <font>
      <b/>
      <sz val="11"/>
      <color theme="1"/>
      <name val="仿宋"/>
      <charset val="134"/>
    </font>
  </fonts>
  <fills count="36">
    <fill>
      <patternFill patternType="none"/>
    </fill>
    <fill>
      <patternFill patternType="gray125"/>
    </fill>
    <fill>
      <patternFill patternType="solid">
        <fgColor indexed="9"/>
        <bgColor indexed="1"/>
      </patternFill>
    </fill>
    <fill>
      <patternFill patternType="solid">
        <fgColor theme="5" tint="0.599993896298105"/>
        <bgColor indexed="64"/>
      </patternFill>
    </fill>
    <fill>
      <patternFill patternType="solid">
        <fgColor theme="0"/>
        <bgColor indexed="64"/>
      </patternFill>
    </fill>
    <fill>
      <patternFill patternType="solid">
        <fgColor theme="3"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34" fillId="11" borderId="0" applyNumberFormat="0" applyBorder="0" applyAlignment="0" applyProtection="0">
      <alignment vertical="center"/>
    </xf>
    <xf numFmtId="0" fontId="37" fillId="13"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8" borderId="0" applyNumberFormat="0" applyBorder="0" applyAlignment="0" applyProtection="0">
      <alignment vertical="center"/>
    </xf>
    <xf numFmtId="0" fontId="33" fillId="7" borderId="0" applyNumberFormat="0" applyBorder="0" applyAlignment="0" applyProtection="0">
      <alignment vertical="center"/>
    </xf>
    <xf numFmtId="43" fontId="0" fillId="0" borderId="0" applyFont="0" applyFill="0" applyBorder="0" applyAlignment="0" applyProtection="0">
      <alignment vertical="center"/>
    </xf>
    <xf numFmtId="0" fontId="39" fillId="14"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0" fillId="16" borderId="26" applyNumberFormat="0" applyFont="0" applyAlignment="0" applyProtection="0">
      <alignment vertical="center"/>
    </xf>
    <xf numFmtId="0" fontId="39" fillId="19" borderId="0" applyNumberFormat="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8" fillId="0" borderId="30" applyNumberFormat="0" applyFill="0" applyAlignment="0" applyProtection="0">
      <alignment vertical="center"/>
    </xf>
    <xf numFmtId="0" fontId="49" fillId="0" borderId="30" applyNumberFormat="0" applyFill="0" applyAlignment="0" applyProtection="0">
      <alignment vertical="center"/>
    </xf>
    <xf numFmtId="0" fontId="39" fillId="27" borderId="0" applyNumberFormat="0" applyBorder="0" applyAlignment="0" applyProtection="0">
      <alignment vertical="center"/>
    </xf>
    <xf numFmtId="0" fontId="44" fillId="0" borderId="28" applyNumberFormat="0" applyFill="0" applyAlignment="0" applyProtection="0">
      <alignment vertical="center"/>
    </xf>
    <xf numFmtId="0" fontId="39" fillId="29" borderId="0" applyNumberFormat="0" applyBorder="0" applyAlignment="0" applyProtection="0">
      <alignment vertical="center"/>
    </xf>
    <xf numFmtId="0" fontId="32" fillId="6" borderId="24" applyNumberFormat="0" applyAlignment="0" applyProtection="0">
      <alignment vertical="center"/>
    </xf>
    <xf numFmtId="0" fontId="38" fillId="6" borderId="25" applyNumberFormat="0" applyAlignment="0" applyProtection="0">
      <alignment vertical="center"/>
    </xf>
    <xf numFmtId="0" fontId="50" fillId="30" borderId="31" applyNumberFormat="0" applyAlignment="0" applyProtection="0">
      <alignment vertical="center"/>
    </xf>
    <xf numFmtId="0" fontId="34" fillId="24" borderId="0" applyNumberFormat="0" applyBorder="0" applyAlignment="0" applyProtection="0">
      <alignment vertical="center"/>
    </xf>
    <xf numFmtId="0" fontId="39" fillId="15" borderId="0" applyNumberFormat="0" applyBorder="0" applyAlignment="0" applyProtection="0">
      <alignment vertical="center"/>
    </xf>
    <xf numFmtId="0" fontId="43" fillId="0" borderId="27" applyNumberFormat="0" applyFill="0" applyAlignment="0" applyProtection="0">
      <alignment vertical="center"/>
    </xf>
    <xf numFmtId="0" fontId="45" fillId="0" borderId="29" applyNumberFormat="0" applyFill="0" applyAlignment="0" applyProtection="0">
      <alignment vertical="center"/>
    </xf>
    <xf numFmtId="0" fontId="36" fillId="12" borderId="0" applyNumberFormat="0" applyBorder="0" applyAlignment="0" applyProtection="0">
      <alignment vertical="center"/>
    </xf>
    <xf numFmtId="0" fontId="51" fillId="31" borderId="0" applyNumberFormat="0" applyBorder="0" applyAlignment="0" applyProtection="0">
      <alignment vertical="center"/>
    </xf>
    <xf numFmtId="0" fontId="34" fillId="21" borderId="0" applyNumberFormat="0" applyBorder="0" applyAlignment="0" applyProtection="0">
      <alignment vertical="center"/>
    </xf>
    <xf numFmtId="0" fontId="39" fillId="32" borderId="0" applyNumberFormat="0" applyBorder="0" applyAlignment="0" applyProtection="0">
      <alignment vertical="center"/>
    </xf>
    <xf numFmtId="0" fontId="34" fillId="18" borderId="0" applyNumberFormat="0" applyBorder="0" applyAlignment="0" applyProtection="0">
      <alignment vertical="center"/>
    </xf>
    <xf numFmtId="0" fontId="34" fillId="28" borderId="0" applyNumberFormat="0" applyBorder="0" applyAlignment="0" applyProtection="0">
      <alignment vertical="center"/>
    </xf>
    <xf numFmtId="0" fontId="34" fillId="23" borderId="0" applyNumberFormat="0" applyBorder="0" applyAlignment="0" applyProtection="0">
      <alignment vertical="center"/>
    </xf>
    <xf numFmtId="0" fontId="34" fillId="3" borderId="0" applyNumberFormat="0" applyBorder="0" applyAlignment="0" applyProtection="0">
      <alignment vertical="center"/>
    </xf>
    <xf numFmtId="0" fontId="39" fillId="33" borderId="0" applyNumberFormat="0" applyBorder="0" applyAlignment="0" applyProtection="0">
      <alignment vertical="center"/>
    </xf>
    <xf numFmtId="0" fontId="39" fillId="22" borderId="0" applyNumberFormat="0" applyBorder="0" applyAlignment="0" applyProtection="0">
      <alignment vertical="center"/>
    </xf>
    <xf numFmtId="0" fontId="34" fillId="34" borderId="0" applyNumberFormat="0" applyBorder="0" applyAlignment="0" applyProtection="0">
      <alignment vertical="center"/>
    </xf>
    <xf numFmtId="0" fontId="34" fillId="26" borderId="0" applyNumberFormat="0" applyBorder="0" applyAlignment="0" applyProtection="0">
      <alignment vertical="center"/>
    </xf>
    <xf numFmtId="0" fontId="39" fillId="17" borderId="0" applyNumberFormat="0" applyBorder="0" applyAlignment="0" applyProtection="0">
      <alignment vertical="center"/>
    </xf>
    <xf numFmtId="0" fontId="34" fillId="10" borderId="0" applyNumberFormat="0" applyBorder="0" applyAlignment="0" applyProtection="0">
      <alignment vertical="center"/>
    </xf>
    <xf numFmtId="0" fontId="39" fillId="35" borderId="0" applyNumberFormat="0" applyBorder="0" applyAlignment="0" applyProtection="0">
      <alignment vertical="center"/>
    </xf>
    <xf numFmtId="0" fontId="39" fillId="25" borderId="0" applyNumberFormat="0" applyBorder="0" applyAlignment="0" applyProtection="0">
      <alignment vertical="center"/>
    </xf>
    <xf numFmtId="0" fontId="34" fillId="9" borderId="0" applyNumberFormat="0" applyBorder="0" applyAlignment="0" applyProtection="0">
      <alignment vertical="center"/>
    </xf>
    <xf numFmtId="0" fontId="39" fillId="20" borderId="0" applyNumberFormat="0" applyBorder="0" applyAlignment="0" applyProtection="0">
      <alignment vertical="center"/>
    </xf>
    <xf numFmtId="0" fontId="35" fillId="0" borderId="0"/>
  </cellStyleXfs>
  <cellXfs count="127">
    <xf numFmtId="0" fontId="0" fillId="0" borderId="0" xfId="0">
      <alignment vertical="center"/>
    </xf>
    <xf numFmtId="0" fontId="0" fillId="0" borderId="0" xfId="0" applyAlignment="1">
      <alignment horizontal="left" vertical="center" wrapText="1"/>
    </xf>
    <xf numFmtId="0" fontId="1" fillId="0" borderId="0" xfId="0" applyFont="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57" fontId="0" fillId="0" borderId="2" xfId="0" applyNumberFormat="1" applyBorder="1" applyAlignment="1">
      <alignment horizontal="center" vertical="center"/>
    </xf>
    <xf numFmtId="0" fontId="2" fillId="0" borderId="3" xfId="0" applyFont="1" applyBorder="1" applyAlignment="1">
      <alignment horizontal="center" vertical="center" wrapText="1"/>
    </xf>
    <xf numFmtId="14" fontId="0" fillId="0" borderId="3" xfId="0" applyNumberFormat="1" applyBorder="1" applyAlignment="1">
      <alignment horizontal="center" vertical="center"/>
    </xf>
    <xf numFmtId="14" fontId="0" fillId="0" borderId="1" xfId="0" applyNumberFormat="1" applyBorder="1" applyAlignment="1">
      <alignment horizontal="center" vertical="center"/>
    </xf>
    <xf numFmtId="0" fontId="0" fillId="0" borderId="0" xfId="0" applyBorder="1" applyAlignment="1">
      <alignment wrapText="1"/>
    </xf>
    <xf numFmtId="0" fontId="0" fillId="0" borderId="0" xfId="0" applyAlignment="1">
      <alignment horizontal="left" vertical="center"/>
    </xf>
    <xf numFmtId="0" fontId="0" fillId="0" borderId="3" xfId="0" applyBorder="1" applyAlignment="1">
      <alignment vertical="center"/>
    </xf>
    <xf numFmtId="57" fontId="0" fillId="0" borderId="1" xfId="0" applyNumberFormat="1" applyBorder="1" applyAlignment="1">
      <alignment horizontal="center" vertical="center"/>
    </xf>
    <xf numFmtId="0" fontId="0" fillId="0" borderId="3" xfId="0" applyBorder="1">
      <alignment vertical="center"/>
    </xf>
    <xf numFmtId="0" fontId="0" fillId="0" borderId="4" xfId="0" applyBorder="1" applyAlignment="1">
      <alignment horizontal="left" vertical="center" wrapText="1"/>
    </xf>
    <xf numFmtId="0" fontId="0" fillId="0" borderId="0" xfId="0" applyAlignment="1">
      <alignment horizontal="center" vertical="center"/>
    </xf>
    <xf numFmtId="0" fontId="3" fillId="0" borderId="0" xfId="0" applyFont="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6" xfId="0" applyFont="1" applyBorder="1" applyAlignment="1">
      <alignment horizontal="left"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5" fillId="0" borderId="7" xfId="0" applyFont="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vertical="center" wrapText="1"/>
    </xf>
    <xf numFmtId="0" fontId="5" fillId="0" borderId="3" xfId="0" applyFont="1" applyBorder="1" applyAlignment="1">
      <alignment horizontal="center" vertical="center"/>
    </xf>
    <xf numFmtId="0" fontId="5" fillId="0" borderId="3" xfId="0" applyFont="1" applyBorder="1">
      <alignment vertical="center"/>
    </xf>
    <xf numFmtId="0" fontId="7" fillId="2" borderId="3" xfId="49" applyFont="1" applyFill="1" applyBorder="1" applyAlignment="1">
      <alignment horizontal="left" vertical="center" wrapText="1"/>
    </xf>
    <xf numFmtId="176" fontId="5" fillId="0" borderId="3" xfId="4" applyNumberFormat="1" applyFont="1" applyBorder="1">
      <alignment vertical="center"/>
    </xf>
    <xf numFmtId="4" fontId="5" fillId="0" borderId="3" xfId="0" applyNumberFormat="1" applyFont="1" applyBorder="1" applyAlignment="1">
      <alignment horizontal="center" vertical="center"/>
    </xf>
    <xf numFmtId="0" fontId="7" fillId="2" borderId="3" xfId="49" applyFont="1" applyFill="1" applyBorder="1" applyAlignment="1">
      <alignment horizontal="left" vertical="top" wrapText="1"/>
    </xf>
    <xf numFmtId="0" fontId="5" fillId="0" borderId="8" xfId="0" applyFont="1" applyBorder="1" applyAlignment="1">
      <alignment horizontal="center" vertical="center"/>
    </xf>
    <xf numFmtId="0" fontId="5" fillId="0" borderId="8" xfId="0" applyFont="1" applyBorder="1">
      <alignment vertical="center"/>
    </xf>
    <xf numFmtId="0" fontId="8" fillId="0" borderId="8" xfId="0" applyFont="1" applyBorder="1">
      <alignment vertical="center"/>
    </xf>
    <xf numFmtId="176" fontId="5" fillId="0" borderId="8" xfId="4" applyNumberFormat="1" applyFont="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lef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7" fillId="2" borderId="12" xfId="49" applyFont="1" applyFill="1" applyBorder="1" applyAlignment="1">
      <alignment horizontal="left" vertical="top" wrapText="1"/>
    </xf>
    <xf numFmtId="176" fontId="5" fillId="0" borderId="12" xfId="4" applyNumberFormat="1" applyFont="1" applyBorder="1" applyAlignment="1">
      <alignment horizontal="center" vertical="center"/>
    </xf>
    <xf numFmtId="0" fontId="6" fillId="0" borderId="13" xfId="0" applyFont="1" applyBorder="1" applyAlignment="1">
      <alignment horizontal="left" vertical="center"/>
    </xf>
    <xf numFmtId="0" fontId="5" fillId="0" borderId="14" xfId="0" applyFont="1" applyBorder="1" applyAlignment="1">
      <alignment horizontal="left" vertical="center"/>
    </xf>
    <xf numFmtId="0" fontId="5" fillId="0" borderId="2" xfId="0" applyFont="1" applyBorder="1" applyAlignment="1">
      <alignment horizontal="left" vertical="center"/>
    </xf>
    <xf numFmtId="0" fontId="8" fillId="0" borderId="3" xfId="0" applyFont="1" applyBorder="1" applyAlignment="1">
      <alignment horizontal="left" vertical="center"/>
    </xf>
    <xf numFmtId="176" fontId="5" fillId="0" borderId="3" xfId="0" applyNumberFormat="1" applyFont="1" applyFill="1" applyBorder="1">
      <alignment vertical="center"/>
    </xf>
    <xf numFmtId="176" fontId="5" fillId="0" borderId="3" xfId="0" applyNumberFormat="1" applyFont="1" applyFill="1" applyBorder="1" applyAlignment="1">
      <alignment horizontal="center" vertical="center"/>
    </xf>
    <xf numFmtId="176" fontId="5" fillId="0" borderId="3" xfId="0" applyNumberFormat="1" applyFont="1" applyBorder="1">
      <alignment vertical="center"/>
    </xf>
    <xf numFmtId="0" fontId="5" fillId="0" borderId="15" xfId="0" applyFont="1" applyBorder="1" applyAlignment="1">
      <alignment horizontal="left" vertical="center"/>
    </xf>
    <xf numFmtId="0" fontId="4" fillId="0" borderId="16" xfId="0" applyFont="1" applyBorder="1" applyAlignment="1">
      <alignment horizontal="center" vertical="center"/>
    </xf>
    <xf numFmtId="0" fontId="4" fillId="0" borderId="16" xfId="0" applyFont="1" applyBorder="1">
      <alignment vertical="center"/>
    </xf>
    <xf numFmtId="0" fontId="6" fillId="0" borderId="17" xfId="0" applyFont="1" applyBorder="1" applyAlignment="1">
      <alignment vertical="center" wrapText="1"/>
    </xf>
    <xf numFmtId="0" fontId="5" fillId="0" borderId="16" xfId="0" applyFont="1" applyFill="1" applyBorder="1" applyAlignment="1">
      <alignment vertical="center" wrapText="1"/>
    </xf>
    <xf numFmtId="0" fontId="0" fillId="0" borderId="0" xfId="0" applyAlignment="1">
      <alignment horizontal="distributed" vertical="center"/>
    </xf>
    <xf numFmtId="0" fontId="5" fillId="0" borderId="17" xfId="0" applyFont="1" applyBorder="1" applyAlignment="1">
      <alignment horizontal="left" vertical="center"/>
    </xf>
    <xf numFmtId="0" fontId="5" fillId="0" borderId="16"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177" fontId="5" fillId="0" borderId="3" xfId="0" applyNumberFormat="1"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lignment vertical="center"/>
    </xf>
    <xf numFmtId="0" fontId="5" fillId="0" borderId="3" xfId="0" applyFont="1" applyBorder="1" applyAlignment="1">
      <alignment horizontal="lef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lignment vertical="center"/>
    </xf>
    <xf numFmtId="0" fontId="5" fillId="0" borderId="21" xfId="0" applyFont="1" applyBorder="1" applyAlignment="1">
      <alignment horizontal="left" vertical="center"/>
    </xf>
    <xf numFmtId="177" fontId="5" fillId="0" borderId="21" xfId="0" applyNumberFormat="1" applyFont="1" applyBorder="1" applyAlignment="1">
      <alignment horizontal="center" vertical="center"/>
    </xf>
    <xf numFmtId="0" fontId="0" fillId="0" borderId="0" xfId="0" applyAlignment="1">
      <alignment vertical="center"/>
    </xf>
    <xf numFmtId="0" fontId="0" fillId="0" borderId="0" xfId="0" applyFont="1" applyAlignment="1">
      <alignment horizontal="center" vertical="center"/>
    </xf>
    <xf numFmtId="0" fontId="0" fillId="0" borderId="0" xfId="0" applyFont="1" applyAlignment="1">
      <alignment horizontal="right" vertical="center"/>
    </xf>
    <xf numFmtId="0" fontId="0" fillId="0" borderId="0" xfId="0" applyAlignment="1">
      <alignment horizontal="right" vertical="center"/>
    </xf>
    <xf numFmtId="0" fontId="5" fillId="0" borderId="17" xfId="0" applyFont="1" applyBorder="1" applyAlignment="1">
      <alignment horizontal="center" vertical="center"/>
    </xf>
    <xf numFmtId="0" fontId="5" fillId="0" borderId="16" xfId="0" applyFont="1" applyBorder="1">
      <alignment vertical="center"/>
    </xf>
    <xf numFmtId="0" fontId="5" fillId="0" borderId="22" xfId="0" applyFont="1" applyBorder="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3" xfId="0" applyFont="1" applyBorder="1" applyAlignment="1">
      <alignment horizontal="left" vertical="center"/>
    </xf>
    <xf numFmtId="0" fontId="11" fillId="3" borderId="3" xfId="0" applyNumberFormat="1" applyFont="1" applyFill="1" applyBorder="1" applyAlignment="1">
      <alignment horizontal="center" vertical="center"/>
    </xf>
    <xf numFmtId="0" fontId="11" fillId="3" borderId="3"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xf>
    <xf numFmtId="0" fontId="11" fillId="4" borderId="3" xfId="0" applyNumberFormat="1" applyFont="1" applyFill="1" applyBorder="1" applyAlignment="1">
      <alignment horizontal="center" vertical="center" wrapText="1"/>
    </xf>
    <xf numFmtId="0" fontId="12" fillId="0" borderId="3" xfId="0" applyNumberFormat="1" applyFont="1" applyBorder="1" applyAlignment="1">
      <alignment horizontal="left" vertical="top" wrapText="1"/>
    </xf>
    <xf numFmtId="0" fontId="13" fillId="0" borderId="3" xfId="0" applyNumberFormat="1" applyFont="1" applyBorder="1" applyAlignment="1">
      <alignment horizontal="center" vertical="center" wrapText="1"/>
    </xf>
    <xf numFmtId="0" fontId="12" fillId="0" borderId="3" xfId="0" applyNumberFormat="1" applyFont="1" applyBorder="1" applyAlignment="1">
      <alignment vertical="top" wrapText="1"/>
    </xf>
    <xf numFmtId="0" fontId="0" fillId="0" borderId="3" xfId="0" applyBorder="1" applyAlignment="1">
      <alignment vertical="center" wrapText="1"/>
    </xf>
    <xf numFmtId="0" fontId="12" fillId="0" borderId="3" xfId="0" applyNumberFormat="1" applyFont="1" applyBorder="1" applyAlignment="1">
      <alignment vertical="center" wrapText="1"/>
    </xf>
    <xf numFmtId="0" fontId="12" fillId="0" borderId="3" xfId="0" applyNumberFormat="1" applyFont="1" applyBorder="1" applyAlignment="1">
      <alignment horizontal="center" vertical="center" wrapText="1"/>
    </xf>
    <xf numFmtId="0" fontId="11" fillId="4" borderId="8" xfId="0" applyNumberFormat="1" applyFont="1" applyFill="1" applyBorder="1" applyAlignment="1">
      <alignment horizontal="center" vertical="center"/>
    </xf>
    <xf numFmtId="0" fontId="14" fillId="0" borderId="3" xfId="0" applyFont="1" applyBorder="1" applyAlignment="1">
      <alignment horizontal="left" vertical="center" wrapText="1"/>
    </xf>
    <xf numFmtId="0" fontId="11" fillId="4" borderId="12" xfId="0" applyNumberFormat="1" applyFont="1" applyFill="1" applyBorder="1" applyAlignment="1">
      <alignment horizontal="center" vertical="center"/>
    </xf>
    <xf numFmtId="0" fontId="15" fillId="0" borderId="3" xfId="0" applyNumberFormat="1" applyFont="1" applyBorder="1" applyAlignment="1">
      <alignment horizontal="center" vertical="center" wrapText="1"/>
    </xf>
    <xf numFmtId="0" fontId="16" fillId="0" borderId="3" xfId="0" applyNumberFormat="1" applyFont="1" applyBorder="1" applyAlignment="1">
      <alignment vertical="top" wrapText="1"/>
    </xf>
    <xf numFmtId="0" fontId="17" fillId="0" borderId="3" xfId="0" applyNumberFormat="1" applyFont="1" applyBorder="1" applyAlignment="1">
      <alignment vertical="top" wrapText="1"/>
    </xf>
    <xf numFmtId="0" fontId="18" fillId="0" borderId="3" xfId="0" applyFont="1" applyBorder="1" applyAlignment="1">
      <alignment horizontal="left" vertical="center" wrapText="1"/>
    </xf>
    <xf numFmtId="0" fontId="19" fillId="0" borderId="3" xfId="0" applyFont="1" applyBorder="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right" vertical="center"/>
    </xf>
    <xf numFmtId="0" fontId="24" fillId="3" borderId="3" xfId="0" applyNumberFormat="1" applyFont="1" applyFill="1" applyBorder="1" applyAlignment="1">
      <alignment horizontal="center" vertical="center"/>
    </xf>
    <xf numFmtId="0" fontId="24" fillId="3" borderId="3" xfId="0" applyNumberFormat="1" applyFont="1" applyFill="1" applyBorder="1" applyAlignment="1">
      <alignment horizontal="center" vertical="center" wrapText="1"/>
    </xf>
    <xf numFmtId="0" fontId="23" fillId="0" borderId="3" xfId="0" applyNumberFormat="1" applyFont="1" applyBorder="1" applyAlignment="1">
      <alignment horizontal="center" vertical="center"/>
    </xf>
    <xf numFmtId="0" fontId="23" fillId="0" borderId="3" xfId="0" applyNumberFormat="1" applyFont="1" applyBorder="1" applyAlignment="1">
      <alignment horizontal="center" vertical="center" wrapText="1"/>
    </xf>
    <xf numFmtId="0" fontId="24" fillId="0" borderId="3" xfId="0" applyNumberFormat="1" applyFont="1" applyBorder="1" applyAlignment="1">
      <alignment vertical="top" wrapText="1"/>
    </xf>
    <xf numFmtId="0" fontId="25" fillId="0" borderId="3" xfId="0" applyNumberFormat="1" applyFont="1" applyBorder="1" applyAlignment="1" applyProtection="1">
      <alignment vertical="top" wrapText="1" readingOrder="1"/>
      <protection locked="0"/>
    </xf>
    <xf numFmtId="0" fontId="26" fillId="0" borderId="3" xfId="0" applyFont="1" applyBorder="1">
      <alignment vertical="center"/>
    </xf>
    <xf numFmtId="0" fontId="27" fillId="0" borderId="3" xfId="0" applyNumberFormat="1" applyFont="1" applyBorder="1" applyAlignment="1">
      <alignment vertical="top" wrapText="1"/>
    </xf>
    <xf numFmtId="0" fontId="22" fillId="0" borderId="3" xfId="0" applyNumberFormat="1" applyFont="1" applyBorder="1" applyAlignment="1">
      <alignment vertical="top" wrapText="1"/>
    </xf>
    <xf numFmtId="0" fontId="26" fillId="0" borderId="3" xfId="0" applyNumberFormat="1" applyFont="1" applyBorder="1" applyAlignment="1">
      <alignment vertical="top"/>
    </xf>
    <xf numFmtId="0" fontId="23" fillId="0" borderId="3" xfId="0" applyFont="1" applyBorder="1">
      <alignment vertical="center"/>
    </xf>
    <xf numFmtId="0" fontId="23" fillId="0" borderId="3" xfId="0" applyNumberFormat="1" applyFont="1" applyBorder="1" applyAlignment="1">
      <alignment vertical="top" wrapText="1"/>
    </xf>
    <xf numFmtId="0" fontId="28" fillId="0" borderId="3" xfId="0" applyFont="1" applyBorder="1" applyAlignment="1">
      <alignment horizontal="center" vertical="center"/>
    </xf>
    <xf numFmtId="0" fontId="28" fillId="5" borderId="3" xfId="0" applyFont="1" applyFill="1" applyBorder="1">
      <alignment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26" fillId="0" borderId="23"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8890</xdr:colOff>
      <xdr:row>4</xdr:row>
      <xdr:rowOff>175260</xdr:rowOff>
    </xdr:from>
    <xdr:to>
      <xdr:col>6</xdr:col>
      <xdr:colOff>15240</xdr:colOff>
      <xdr:row>4</xdr:row>
      <xdr:rowOff>175260</xdr:rowOff>
    </xdr:to>
    <xdr:cxnSp>
      <xdr:nvCxnSpPr>
        <xdr:cNvPr id="2" name="直接连接符 1"/>
        <xdr:cNvCxnSpPr/>
      </xdr:nvCxnSpPr>
      <xdr:spPr>
        <a:xfrm>
          <a:off x="3707130" y="1762760"/>
          <a:ext cx="24193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0</xdr:colOff>
      <xdr:row>5</xdr:row>
      <xdr:rowOff>184785</xdr:rowOff>
    </xdr:from>
    <xdr:to>
      <xdr:col>7</xdr:col>
      <xdr:colOff>22860</xdr:colOff>
      <xdr:row>5</xdr:row>
      <xdr:rowOff>190500</xdr:rowOff>
    </xdr:to>
    <xdr:cxnSp>
      <xdr:nvCxnSpPr>
        <xdr:cNvPr id="3" name="直接连接符 2"/>
        <xdr:cNvCxnSpPr/>
      </xdr:nvCxnSpPr>
      <xdr:spPr>
        <a:xfrm>
          <a:off x="3933825" y="2191385"/>
          <a:ext cx="258445" cy="571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21590</xdr:colOff>
      <xdr:row>7</xdr:row>
      <xdr:rowOff>251460</xdr:rowOff>
    </xdr:from>
    <xdr:to>
      <xdr:col>12</xdr:col>
      <xdr:colOff>8890</xdr:colOff>
      <xdr:row>7</xdr:row>
      <xdr:rowOff>253365</xdr:rowOff>
    </xdr:to>
    <xdr:cxnSp>
      <xdr:nvCxnSpPr>
        <xdr:cNvPr id="11" name="直接连接符 10"/>
        <xdr:cNvCxnSpPr/>
      </xdr:nvCxnSpPr>
      <xdr:spPr>
        <a:xfrm flipV="1">
          <a:off x="5133340" y="3020060"/>
          <a:ext cx="222885" cy="190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7620</xdr:colOff>
      <xdr:row>9</xdr:row>
      <xdr:rowOff>297180</xdr:rowOff>
    </xdr:from>
    <xdr:to>
      <xdr:col>10</xdr:col>
      <xdr:colOff>8890</xdr:colOff>
      <xdr:row>9</xdr:row>
      <xdr:rowOff>306705</xdr:rowOff>
    </xdr:to>
    <xdr:cxnSp>
      <xdr:nvCxnSpPr>
        <xdr:cNvPr id="12" name="直接连接符 11"/>
        <xdr:cNvCxnSpPr/>
      </xdr:nvCxnSpPr>
      <xdr:spPr>
        <a:xfrm flipV="1">
          <a:off x="4412615" y="3942080"/>
          <a:ext cx="472440" cy="952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7</xdr:col>
      <xdr:colOff>8890</xdr:colOff>
      <xdr:row>8</xdr:row>
      <xdr:rowOff>228600</xdr:rowOff>
    </xdr:from>
    <xdr:to>
      <xdr:col>8</xdr:col>
      <xdr:colOff>15240</xdr:colOff>
      <xdr:row>8</xdr:row>
      <xdr:rowOff>228600</xdr:rowOff>
    </xdr:to>
    <xdr:cxnSp>
      <xdr:nvCxnSpPr>
        <xdr:cNvPr id="7" name="直接连接符 6"/>
        <xdr:cNvCxnSpPr/>
      </xdr:nvCxnSpPr>
      <xdr:spPr>
        <a:xfrm>
          <a:off x="4178300" y="3441700"/>
          <a:ext cx="24193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15</xdr:col>
      <xdr:colOff>4445</xdr:colOff>
      <xdr:row>6</xdr:row>
      <xdr:rowOff>205740</xdr:rowOff>
    </xdr:from>
    <xdr:to>
      <xdr:col>17</xdr:col>
      <xdr:colOff>8890</xdr:colOff>
      <xdr:row>6</xdr:row>
      <xdr:rowOff>213360</xdr:rowOff>
    </xdr:to>
    <xdr:cxnSp>
      <xdr:nvCxnSpPr>
        <xdr:cNvPr id="8" name="直接连接符 7"/>
        <xdr:cNvCxnSpPr/>
      </xdr:nvCxnSpPr>
      <xdr:spPr>
        <a:xfrm flipH="1">
          <a:off x="6058535" y="2593340"/>
          <a:ext cx="475615" cy="762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1270</xdr:colOff>
      <xdr:row>12</xdr:row>
      <xdr:rowOff>182880</xdr:rowOff>
    </xdr:from>
    <xdr:to>
      <xdr:col>12</xdr:col>
      <xdr:colOff>12065</xdr:colOff>
      <xdr:row>12</xdr:row>
      <xdr:rowOff>188595</xdr:rowOff>
    </xdr:to>
    <xdr:cxnSp>
      <xdr:nvCxnSpPr>
        <xdr:cNvPr id="10" name="直接连接符 9"/>
        <xdr:cNvCxnSpPr/>
      </xdr:nvCxnSpPr>
      <xdr:spPr>
        <a:xfrm>
          <a:off x="5113020" y="5288280"/>
          <a:ext cx="246380" cy="571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9</xdr:col>
      <xdr:colOff>210820</xdr:colOff>
      <xdr:row>11</xdr:row>
      <xdr:rowOff>198120</xdr:rowOff>
    </xdr:from>
    <xdr:to>
      <xdr:col>19</xdr:col>
      <xdr:colOff>8890</xdr:colOff>
      <xdr:row>11</xdr:row>
      <xdr:rowOff>200025</xdr:rowOff>
    </xdr:to>
    <xdr:cxnSp>
      <xdr:nvCxnSpPr>
        <xdr:cNvPr id="14" name="直接连接符 13"/>
        <xdr:cNvCxnSpPr/>
      </xdr:nvCxnSpPr>
      <xdr:spPr>
        <a:xfrm flipV="1">
          <a:off x="4851400" y="4922520"/>
          <a:ext cx="2153920" cy="190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19</xdr:col>
      <xdr:colOff>5715</xdr:colOff>
      <xdr:row>14</xdr:row>
      <xdr:rowOff>213360</xdr:rowOff>
    </xdr:from>
    <xdr:to>
      <xdr:col>20</xdr:col>
      <xdr:colOff>205740</xdr:colOff>
      <xdr:row>14</xdr:row>
      <xdr:rowOff>217170</xdr:rowOff>
    </xdr:to>
    <xdr:cxnSp>
      <xdr:nvCxnSpPr>
        <xdr:cNvPr id="15" name="直接连接符 14"/>
        <xdr:cNvCxnSpPr/>
      </xdr:nvCxnSpPr>
      <xdr:spPr>
        <a:xfrm flipV="1">
          <a:off x="7002145" y="6080760"/>
          <a:ext cx="435610" cy="381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21</xdr:col>
      <xdr:colOff>2540</xdr:colOff>
      <xdr:row>15</xdr:row>
      <xdr:rowOff>213360</xdr:rowOff>
    </xdr:from>
    <xdr:to>
      <xdr:col>22</xdr:col>
      <xdr:colOff>8890</xdr:colOff>
      <xdr:row>15</xdr:row>
      <xdr:rowOff>213360</xdr:rowOff>
    </xdr:to>
    <xdr:cxnSp>
      <xdr:nvCxnSpPr>
        <xdr:cNvPr id="6" name="直接连接符 5"/>
        <xdr:cNvCxnSpPr/>
      </xdr:nvCxnSpPr>
      <xdr:spPr>
        <a:xfrm>
          <a:off x="7470140" y="6461760"/>
          <a:ext cx="24193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12</xdr:col>
      <xdr:colOff>3175</xdr:colOff>
      <xdr:row>13</xdr:row>
      <xdr:rowOff>213360</xdr:rowOff>
    </xdr:from>
    <xdr:to>
      <xdr:col>16</xdr:col>
      <xdr:colOff>1270</xdr:colOff>
      <xdr:row>13</xdr:row>
      <xdr:rowOff>215265</xdr:rowOff>
    </xdr:to>
    <xdr:cxnSp>
      <xdr:nvCxnSpPr>
        <xdr:cNvPr id="9" name="直接连接符 8"/>
        <xdr:cNvCxnSpPr/>
      </xdr:nvCxnSpPr>
      <xdr:spPr>
        <a:xfrm flipV="1">
          <a:off x="5350510" y="5699760"/>
          <a:ext cx="940435" cy="190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8</xdr:col>
      <xdr:colOff>7620</xdr:colOff>
      <xdr:row>10</xdr:row>
      <xdr:rowOff>289560</xdr:rowOff>
    </xdr:from>
    <xdr:to>
      <xdr:col>10</xdr:col>
      <xdr:colOff>8890</xdr:colOff>
      <xdr:row>10</xdr:row>
      <xdr:rowOff>299085</xdr:rowOff>
    </xdr:to>
    <xdr:cxnSp>
      <xdr:nvCxnSpPr>
        <xdr:cNvPr id="4" name="直接连接符 3"/>
        <xdr:cNvCxnSpPr/>
      </xdr:nvCxnSpPr>
      <xdr:spPr>
        <a:xfrm flipV="1">
          <a:off x="4412615" y="4544060"/>
          <a:ext cx="472440" cy="952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22</xdr:col>
      <xdr:colOff>0</xdr:colOff>
      <xdr:row>16</xdr:row>
      <xdr:rowOff>213360</xdr:rowOff>
    </xdr:from>
    <xdr:to>
      <xdr:col>23</xdr:col>
      <xdr:colOff>6350</xdr:colOff>
      <xdr:row>16</xdr:row>
      <xdr:rowOff>213360</xdr:rowOff>
    </xdr:to>
    <xdr:cxnSp>
      <xdr:nvCxnSpPr>
        <xdr:cNvPr id="5" name="直接连接符 4"/>
        <xdr:cNvCxnSpPr/>
      </xdr:nvCxnSpPr>
      <xdr:spPr>
        <a:xfrm>
          <a:off x="7703185" y="6842760"/>
          <a:ext cx="241935" cy="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pane ySplit="3" topLeftCell="A5" activePane="bottomLeft" state="frozen"/>
      <selection/>
      <selection pane="bottomLeft" activeCell="C5" sqref="C5"/>
    </sheetView>
  </sheetViews>
  <sheetFormatPr defaultColWidth="9" defaultRowHeight="13.5"/>
  <cols>
    <col min="1" max="1" width="4.725" customWidth="1"/>
    <col min="2" max="2" width="10.725" customWidth="1"/>
    <col min="3" max="3" width="48.0916666666667" customWidth="1"/>
    <col min="4" max="4" width="20.5333333333333" customWidth="1"/>
    <col min="5" max="8" width="8.55" customWidth="1"/>
  </cols>
  <sheetData>
    <row r="1" ht="28" customHeight="1" spans="1:8">
      <c r="A1" s="104" t="s">
        <v>0</v>
      </c>
      <c r="B1" s="105"/>
      <c r="C1" s="105"/>
      <c r="D1" s="105"/>
      <c r="E1" s="105"/>
      <c r="F1" s="105"/>
      <c r="G1" s="105"/>
      <c r="H1" s="105"/>
    </row>
    <row r="2" ht="28" customHeight="1" spans="1:8">
      <c r="A2" s="106" t="s">
        <v>1</v>
      </c>
      <c r="B2" s="107"/>
      <c r="C2" s="107"/>
      <c r="D2" s="107"/>
      <c r="E2" s="108" t="s">
        <v>2</v>
      </c>
      <c r="F2" s="108"/>
      <c r="G2" s="108"/>
      <c r="H2" s="108"/>
    </row>
    <row r="3" ht="33" customHeight="1" spans="1:8">
      <c r="A3" s="109" t="s">
        <v>3</v>
      </c>
      <c r="B3" s="109" t="s">
        <v>4</v>
      </c>
      <c r="C3" s="109" t="s">
        <v>5</v>
      </c>
      <c r="D3" s="109" t="s">
        <v>6</v>
      </c>
      <c r="E3" s="110" t="s">
        <v>7</v>
      </c>
      <c r="F3" s="110" t="s">
        <v>8</v>
      </c>
      <c r="G3" s="110" t="s">
        <v>9</v>
      </c>
      <c r="H3" s="110" t="s">
        <v>10</v>
      </c>
    </row>
    <row r="4" ht="233.15" customHeight="1" spans="1:8">
      <c r="A4" s="111">
        <v>1</v>
      </c>
      <c r="B4" s="112" t="s">
        <v>11</v>
      </c>
      <c r="C4" s="113" t="s">
        <v>12</v>
      </c>
      <c r="D4" s="114" t="s">
        <v>13</v>
      </c>
      <c r="E4" s="115"/>
      <c r="F4" s="115"/>
      <c r="G4" s="115"/>
      <c r="H4" s="115"/>
    </row>
    <row r="5" ht="366" customHeight="1" spans="1:10">
      <c r="A5" s="111">
        <v>2</v>
      </c>
      <c r="B5" s="112" t="s">
        <v>14</v>
      </c>
      <c r="C5" s="116" t="s">
        <v>15</v>
      </c>
      <c r="D5" s="114" t="s">
        <v>16</v>
      </c>
      <c r="E5" s="115"/>
      <c r="F5" s="115"/>
      <c r="G5" s="115"/>
      <c r="H5" s="115"/>
      <c r="J5" s="126"/>
    </row>
    <row r="6" ht="44.15" customHeight="1" spans="1:8">
      <c r="A6" s="111">
        <v>3</v>
      </c>
      <c r="B6" s="111" t="s">
        <v>17</v>
      </c>
      <c r="C6" s="117" t="s">
        <v>18</v>
      </c>
      <c r="D6" s="118"/>
      <c r="E6" s="115"/>
      <c r="F6" s="115"/>
      <c r="G6" s="115"/>
      <c r="H6" s="115"/>
    </row>
    <row r="7" ht="60" customHeight="1" spans="1:8">
      <c r="A7" s="111">
        <v>4</v>
      </c>
      <c r="B7" s="119" t="s">
        <v>19</v>
      </c>
      <c r="C7" s="120" t="s">
        <v>20</v>
      </c>
      <c r="D7" s="118"/>
      <c r="E7" s="115"/>
      <c r="F7" s="115"/>
      <c r="G7" s="115"/>
      <c r="H7" s="115"/>
    </row>
    <row r="8" ht="30" customHeight="1" spans="1:8">
      <c r="A8" s="111">
        <v>5</v>
      </c>
      <c r="B8" s="121" t="s">
        <v>21</v>
      </c>
      <c r="C8" s="121"/>
      <c r="D8" s="121"/>
      <c r="E8" s="122">
        <f t="shared" ref="E8:H8" si="0">SUM(E4:E7)</f>
        <v>0</v>
      </c>
      <c r="F8" s="122">
        <f t="shared" si="0"/>
        <v>0</v>
      </c>
      <c r="G8" s="122">
        <f t="shared" si="0"/>
        <v>0</v>
      </c>
      <c r="H8" s="122">
        <f t="shared" si="0"/>
        <v>0</v>
      </c>
    </row>
    <row r="9" spans="1:3">
      <c r="A9" s="123" t="s">
        <v>22</v>
      </c>
      <c r="B9" s="123"/>
      <c r="C9" s="123"/>
    </row>
    <row r="10" spans="1:4">
      <c r="A10" s="123"/>
      <c r="B10" s="123"/>
      <c r="C10" s="123"/>
      <c r="D10" s="124"/>
    </row>
    <row r="11" spans="1:3">
      <c r="A11" s="125"/>
      <c r="B11" s="125"/>
      <c r="C11" s="125"/>
    </row>
    <row r="12" spans="1:3">
      <c r="A12" s="125"/>
      <c r="B12" s="125"/>
      <c r="C12" s="125"/>
    </row>
    <row r="13" spans="1:3">
      <c r="A13" s="125"/>
      <c r="B13" s="125"/>
      <c r="C13" s="125"/>
    </row>
    <row r="14" spans="1:3">
      <c r="A14" s="125"/>
      <c r="B14" s="125"/>
      <c r="C14" s="125"/>
    </row>
    <row r="15" spans="1:3">
      <c r="A15" s="125"/>
      <c r="B15" s="125"/>
      <c r="C15" s="125"/>
    </row>
    <row r="16" spans="1:3">
      <c r="A16" s="125"/>
      <c r="B16" s="125"/>
      <c r="C16" s="125"/>
    </row>
    <row r="17" spans="1:3">
      <c r="A17" s="125"/>
      <c r="B17" s="125"/>
      <c r="C17" s="125"/>
    </row>
    <row r="18" spans="1:3">
      <c r="A18" s="125"/>
      <c r="B18" s="125"/>
      <c r="C18" s="125"/>
    </row>
    <row r="19" spans="1:3">
      <c r="A19" s="125"/>
      <c r="B19" s="125"/>
      <c r="C19" s="125"/>
    </row>
    <row r="20" spans="1:3">
      <c r="A20" s="125"/>
      <c r="B20" s="125"/>
      <c r="C20" s="125"/>
    </row>
    <row r="21" spans="1:3">
      <c r="A21" s="125"/>
      <c r="B21" s="125"/>
      <c r="C21" s="125"/>
    </row>
    <row r="22" spans="1:3">
      <c r="A22" s="125"/>
      <c r="B22" s="125"/>
      <c r="C22" s="125"/>
    </row>
    <row r="23" spans="2:3">
      <c r="B23" s="125"/>
      <c r="C23" s="125"/>
    </row>
  </sheetData>
  <mergeCells count="4">
    <mergeCell ref="A1:H1"/>
    <mergeCell ref="A2:D2"/>
    <mergeCell ref="E2:H2"/>
    <mergeCell ref="B8:D8"/>
  </mergeCells>
  <pageMargins left="0.502777777777778" right="0.502777777777778" top="0.554166666666667" bottom="0.554166666666667" header="0.297916666666667" footer="0.297916666666667"/>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topLeftCell="A5" workbookViewId="0">
      <selection activeCell="D6" sqref="D6"/>
    </sheetView>
  </sheetViews>
  <sheetFormatPr defaultColWidth="9" defaultRowHeight="13.5" outlineLevelCol="3"/>
  <cols>
    <col min="1" max="1" width="5.81666666666667" customWidth="1"/>
    <col min="2" max="2" width="13.8166666666667" customWidth="1"/>
    <col min="3" max="3" width="83" customWidth="1"/>
    <col min="4" max="4" width="15.45" customWidth="1"/>
  </cols>
  <sheetData>
    <row r="1" ht="31" customHeight="1" spans="1:4">
      <c r="A1" s="83" t="s">
        <v>23</v>
      </c>
      <c r="B1" s="84"/>
      <c r="C1" s="84"/>
      <c r="D1" s="84"/>
    </row>
    <row r="2" ht="24" customHeight="1" spans="1:4">
      <c r="A2" s="85" t="s">
        <v>24</v>
      </c>
      <c r="B2" s="85"/>
      <c r="C2" s="85"/>
      <c r="D2" s="85"/>
    </row>
    <row r="3" ht="28" customHeight="1" spans="1:4">
      <c r="A3" s="86" t="s">
        <v>3</v>
      </c>
      <c r="B3" s="86" t="s">
        <v>4</v>
      </c>
      <c r="C3" s="86" t="s">
        <v>5</v>
      </c>
      <c r="D3" s="87" t="s">
        <v>25</v>
      </c>
    </row>
    <row r="4" ht="178" customHeight="1" spans="1:4">
      <c r="A4" s="88">
        <v>1</v>
      </c>
      <c r="B4" s="89" t="s">
        <v>26</v>
      </c>
      <c r="C4" s="90" t="s">
        <v>27</v>
      </c>
      <c r="D4" s="89"/>
    </row>
    <row r="5" ht="199" customHeight="1" spans="1:4">
      <c r="A5" s="88">
        <v>2</v>
      </c>
      <c r="B5" s="91" t="s">
        <v>28</v>
      </c>
      <c r="C5" s="92" t="s">
        <v>29</v>
      </c>
      <c r="D5" s="93" t="s">
        <v>30</v>
      </c>
    </row>
    <row r="6" ht="61" customHeight="1" spans="1:4">
      <c r="A6" s="88">
        <v>3</v>
      </c>
      <c r="B6" s="91" t="s">
        <v>31</v>
      </c>
      <c r="C6" s="92" t="s">
        <v>32</v>
      </c>
      <c r="D6" s="93" t="s">
        <v>33</v>
      </c>
    </row>
    <row r="7" ht="90" customHeight="1" spans="1:4">
      <c r="A7" s="88">
        <v>4</v>
      </c>
      <c r="B7" s="91" t="s">
        <v>34</v>
      </c>
      <c r="C7" s="94" t="s">
        <v>35</v>
      </c>
      <c r="D7" s="5" t="s">
        <v>36</v>
      </c>
    </row>
    <row r="8" ht="90" customHeight="1" spans="1:4">
      <c r="A8" s="88">
        <v>5</v>
      </c>
      <c r="B8" s="91" t="s">
        <v>37</v>
      </c>
      <c r="C8" s="95" t="s">
        <v>38</v>
      </c>
      <c r="D8" s="5"/>
    </row>
    <row r="9" ht="90" customHeight="1" spans="1:4">
      <c r="A9" s="88">
        <v>6</v>
      </c>
      <c r="B9" s="91" t="s">
        <v>39</v>
      </c>
      <c r="C9" s="94" t="s">
        <v>40</v>
      </c>
      <c r="D9" s="5"/>
    </row>
    <row r="10" ht="106" customHeight="1" spans="1:4">
      <c r="A10" s="88">
        <v>7</v>
      </c>
      <c r="B10" s="91" t="s">
        <v>41</v>
      </c>
      <c r="C10" s="92" t="s">
        <v>42</v>
      </c>
      <c r="D10" s="5"/>
    </row>
    <row r="11" ht="57" customHeight="1" spans="1:4">
      <c r="A11" s="88">
        <v>8</v>
      </c>
      <c r="B11" s="91" t="s">
        <v>43</v>
      </c>
      <c r="C11" s="92" t="s">
        <v>44</v>
      </c>
      <c r="D11" s="5"/>
    </row>
    <row r="12" ht="115" customHeight="1" spans="1:4">
      <c r="A12" s="88">
        <v>9</v>
      </c>
      <c r="B12" s="91" t="s">
        <v>45</v>
      </c>
      <c r="C12" s="92" t="s">
        <v>46</v>
      </c>
      <c r="D12" s="5"/>
    </row>
    <row r="13" ht="52" customHeight="1" spans="1:4">
      <c r="A13" s="96">
        <v>10</v>
      </c>
      <c r="B13" s="91" t="s">
        <v>47</v>
      </c>
      <c r="C13" s="97" t="s">
        <v>48</v>
      </c>
      <c r="D13" s="5"/>
    </row>
    <row r="14" ht="52" customHeight="1" spans="1:4">
      <c r="A14" s="98"/>
      <c r="B14" s="91"/>
      <c r="C14" s="97"/>
      <c r="D14" s="5"/>
    </row>
    <row r="15" ht="30" customHeight="1" spans="1:4">
      <c r="A15" s="88">
        <v>12</v>
      </c>
      <c r="B15" s="99" t="s">
        <v>17</v>
      </c>
      <c r="C15" s="100" t="s">
        <v>49</v>
      </c>
      <c r="D15" s="5"/>
    </row>
    <row r="16" ht="63" customHeight="1" spans="1:4">
      <c r="A16" s="88">
        <v>13</v>
      </c>
      <c r="B16" s="99" t="s">
        <v>19</v>
      </c>
      <c r="C16" s="101" t="s">
        <v>50</v>
      </c>
      <c r="D16" s="6"/>
    </row>
    <row r="17" ht="16" customHeight="1" spans="1:4">
      <c r="A17" s="102"/>
      <c r="B17" s="103"/>
      <c r="C17" s="103"/>
      <c r="D17" s="103"/>
    </row>
  </sheetData>
  <mergeCells count="7">
    <mergeCell ref="A1:D1"/>
    <mergeCell ref="A2:D2"/>
    <mergeCell ref="A17:D17"/>
    <mergeCell ref="A13:A14"/>
    <mergeCell ref="B13:B14"/>
    <mergeCell ref="C13:C14"/>
    <mergeCell ref="D13:D14"/>
  </mergeCells>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2"/>
  <sheetViews>
    <sheetView topLeftCell="A10" workbookViewId="0">
      <selection activeCell="D7" sqref="D7"/>
    </sheetView>
  </sheetViews>
  <sheetFormatPr defaultColWidth="9" defaultRowHeight="13.5"/>
  <cols>
    <col min="1" max="2" width="6.26666666666667" customWidth="1"/>
    <col min="3" max="3" width="23.775" customWidth="1"/>
    <col min="4" max="4" width="16.3666666666667" customWidth="1"/>
    <col min="5" max="5" width="7.09166666666667" customWidth="1"/>
    <col min="6" max="6" width="11.2666666666667" customWidth="1"/>
    <col min="7" max="7" width="10.45" customWidth="1"/>
    <col min="8" max="8" width="14.45" style="17" customWidth="1"/>
    <col min="9" max="9" width="17.0916666666667" customWidth="1"/>
  </cols>
  <sheetData>
    <row r="1" ht="40" customHeight="1" spans="1:9">
      <c r="A1" s="18" t="s">
        <v>51</v>
      </c>
      <c r="B1" s="18"/>
      <c r="C1" s="17"/>
      <c r="D1" s="17"/>
      <c r="E1" s="17"/>
      <c r="F1" s="17"/>
      <c r="G1" s="17"/>
      <c r="I1" s="17"/>
    </row>
    <row r="2" ht="26" customHeight="1" spans="1:9">
      <c r="A2" s="19" t="s">
        <v>52</v>
      </c>
      <c r="B2" s="20"/>
      <c r="C2" s="21"/>
      <c r="D2" s="21"/>
      <c r="E2" s="21"/>
      <c r="F2" s="21"/>
      <c r="G2" s="21"/>
      <c r="H2" s="21"/>
      <c r="I2" s="54"/>
    </row>
    <row r="3" spans="1:9">
      <c r="A3" s="22" t="s">
        <v>3</v>
      </c>
      <c r="B3" s="23" t="s">
        <v>53</v>
      </c>
      <c r="C3" s="23"/>
      <c r="D3" s="23" t="s">
        <v>54</v>
      </c>
      <c r="E3" s="24" t="s">
        <v>55</v>
      </c>
      <c r="F3" s="23" t="s">
        <v>56</v>
      </c>
      <c r="G3" s="23" t="s">
        <v>57</v>
      </c>
      <c r="H3" s="23" t="s">
        <v>58</v>
      </c>
      <c r="I3" s="55" t="s">
        <v>25</v>
      </c>
    </row>
    <row r="4" spans="1:9">
      <c r="A4" s="22"/>
      <c r="B4" s="23"/>
      <c r="C4" s="23"/>
      <c r="D4" s="23"/>
      <c r="E4" s="24"/>
      <c r="F4" s="23"/>
      <c r="G4" s="23"/>
      <c r="H4" s="23"/>
      <c r="I4" s="56"/>
    </row>
    <row r="5" ht="30" customHeight="1" spans="1:9">
      <c r="A5" s="25" t="s">
        <v>59</v>
      </c>
      <c r="B5" s="26" t="s">
        <v>60</v>
      </c>
      <c r="C5" s="27"/>
      <c r="D5" s="27"/>
      <c r="E5" s="27"/>
      <c r="F5" s="27"/>
      <c r="G5" s="27"/>
      <c r="H5" s="28"/>
      <c r="I5" s="57"/>
    </row>
    <row r="6" ht="30" customHeight="1" spans="1:9">
      <c r="A6" s="25">
        <v>1</v>
      </c>
      <c r="B6" s="29" t="s">
        <v>61</v>
      </c>
      <c r="C6" s="30" t="s">
        <v>62</v>
      </c>
      <c r="D6" s="31" t="s">
        <v>63</v>
      </c>
      <c r="E6" s="29" t="s">
        <v>64</v>
      </c>
      <c r="F6" s="29">
        <v>2</v>
      </c>
      <c r="G6" s="32">
        <v>0</v>
      </c>
      <c r="H6" s="33">
        <f>F6*G6</f>
        <v>0</v>
      </c>
      <c r="I6" s="58" t="s">
        <v>65</v>
      </c>
    </row>
    <row r="7" ht="30" customHeight="1" spans="1:9">
      <c r="A7" s="25">
        <v>2</v>
      </c>
      <c r="B7" s="29"/>
      <c r="C7" s="30" t="s">
        <v>66</v>
      </c>
      <c r="D7" s="31" t="s">
        <v>67</v>
      </c>
      <c r="E7" s="29" t="s">
        <v>64</v>
      </c>
      <c r="F7" s="29">
        <v>1</v>
      </c>
      <c r="G7" s="32">
        <v>0</v>
      </c>
      <c r="H7" s="33">
        <f t="shared" ref="H7:H14" si="0">F7*G7</f>
        <v>0</v>
      </c>
      <c r="I7" s="58" t="s">
        <v>68</v>
      </c>
    </row>
    <row r="8" ht="30" customHeight="1" spans="1:9">
      <c r="A8" s="25">
        <v>3</v>
      </c>
      <c r="B8" s="29"/>
      <c r="C8" s="30" t="s">
        <v>69</v>
      </c>
      <c r="D8" s="31" t="s">
        <v>70</v>
      </c>
      <c r="E8" s="29" t="s">
        <v>71</v>
      </c>
      <c r="F8" s="29">
        <v>1</v>
      </c>
      <c r="G8" s="32">
        <v>0</v>
      </c>
      <c r="H8" s="33">
        <f t="shared" si="0"/>
        <v>0</v>
      </c>
      <c r="I8" s="58" t="s">
        <v>72</v>
      </c>
    </row>
    <row r="9" ht="30" customHeight="1" spans="1:9">
      <c r="A9" s="25">
        <v>4</v>
      </c>
      <c r="B9" s="29"/>
      <c r="C9" s="30" t="s">
        <v>73</v>
      </c>
      <c r="D9" s="31" t="s">
        <v>74</v>
      </c>
      <c r="E9" s="29" t="s">
        <v>64</v>
      </c>
      <c r="F9" s="29">
        <v>3</v>
      </c>
      <c r="G9" s="32">
        <v>0</v>
      </c>
      <c r="H9" s="33">
        <f t="shared" si="0"/>
        <v>0</v>
      </c>
      <c r="I9" s="58" t="s">
        <v>75</v>
      </c>
    </row>
    <row r="10" ht="30" customHeight="1" spans="1:9">
      <c r="A10" s="25">
        <v>5</v>
      </c>
      <c r="B10" s="29"/>
      <c r="C10" s="30" t="s">
        <v>76</v>
      </c>
      <c r="D10" s="34" t="s">
        <v>77</v>
      </c>
      <c r="E10" s="29" t="s">
        <v>64</v>
      </c>
      <c r="F10" s="29">
        <v>3</v>
      </c>
      <c r="G10" s="32">
        <v>0</v>
      </c>
      <c r="H10" s="33">
        <f t="shared" si="0"/>
        <v>0</v>
      </c>
      <c r="I10" s="58" t="s">
        <v>78</v>
      </c>
    </row>
    <row r="11" ht="30" customHeight="1" spans="1:9">
      <c r="A11" s="25">
        <v>6</v>
      </c>
      <c r="B11" s="29"/>
      <c r="C11" s="30" t="s">
        <v>79</v>
      </c>
      <c r="D11" s="34" t="s">
        <v>70</v>
      </c>
      <c r="E11" s="29" t="s">
        <v>71</v>
      </c>
      <c r="F11" s="29">
        <v>1</v>
      </c>
      <c r="G11" s="32">
        <v>0</v>
      </c>
      <c r="H11" s="33">
        <f t="shared" si="0"/>
        <v>0</v>
      </c>
      <c r="I11" s="58" t="s">
        <v>80</v>
      </c>
    </row>
    <row r="12" ht="30" customHeight="1" spans="1:9">
      <c r="A12" s="25">
        <v>7</v>
      </c>
      <c r="B12" s="29"/>
      <c r="C12" s="30" t="s">
        <v>81</v>
      </c>
      <c r="D12" s="34" t="s">
        <v>70</v>
      </c>
      <c r="E12" s="29" t="s">
        <v>64</v>
      </c>
      <c r="F12" s="29">
        <v>2</v>
      </c>
      <c r="G12" s="32">
        <v>0</v>
      </c>
      <c r="H12" s="33">
        <f t="shared" si="0"/>
        <v>0</v>
      </c>
      <c r="I12" s="58" t="s">
        <v>82</v>
      </c>
    </row>
    <row r="13" ht="30" customHeight="1" spans="1:9">
      <c r="A13" s="25">
        <v>8</v>
      </c>
      <c r="B13" s="29"/>
      <c r="C13" s="30" t="s">
        <v>83</v>
      </c>
      <c r="D13" s="34" t="s">
        <v>70</v>
      </c>
      <c r="E13" s="29" t="s">
        <v>64</v>
      </c>
      <c r="F13" s="29">
        <v>2</v>
      </c>
      <c r="G13" s="32">
        <v>0</v>
      </c>
      <c r="H13" s="33">
        <f t="shared" si="0"/>
        <v>0</v>
      </c>
      <c r="I13" s="58" t="s">
        <v>84</v>
      </c>
    </row>
    <row r="14" ht="25" customHeight="1" spans="1:9">
      <c r="A14" s="25">
        <v>9</v>
      </c>
      <c r="B14" s="35"/>
      <c r="C14" s="36" t="s">
        <v>85</v>
      </c>
      <c r="D14" s="37" t="s">
        <v>70</v>
      </c>
      <c r="E14" s="35" t="s">
        <v>64</v>
      </c>
      <c r="F14" s="35">
        <v>2</v>
      </c>
      <c r="G14" s="38">
        <v>0</v>
      </c>
      <c r="H14" s="33">
        <f t="shared" si="0"/>
        <v>0</v>
      </c>
      <c r="I14" s="58" t="s">
        <v>86</v>
      </c>
    </row>
    <row r="15" ht="25" customHeight="1" spans="1:9">
      <c r="A15" s="25">
        <v>10</v>
      </c>
      <c r="B15" s="39" t="s">
        <v>87</v>
      </c>
      <c r="C15" s="40"/>
      <c r="D15" s="37"/>
      <c r="E15" s="35"/>
      <c r="F15" s="35"/>
      <c r="G15" s="38"/>
      <c r="H15" s="33">
        <f>SUM(H6:H14)</f>
        <v>0</v>
      </c>
      <c r="I15" s="58"/>
    </row>
    <row r="16" ht="25" customHeight="1" spans="1:9">
      <c r="A16" s="41" t="s">
        <v>88</v>
      </c>
      <c r="B16" s="42" t="s">
        <v>89</v>
      </c>
      <c r="C16" s="42"/>
      <c r="D16" s="42"/>
      <c r="E16" s="42"/>
      <c r="F16" s="42"/>
      <c r="G16" s="42"/>
      <c r="H16" s="33"/>
      <c r="I16" s="58"/>
    </row>
    <row r="17" ht="34" customHeight="1" spans="1:9">
      <c r="A17" s="25">
        <v>1</v>
      </c>
      <c r="B17" s="43" t="s">
        <v>90</v>
      </c>
      <c r="C17" s="44" t="s">
        <v>91</v>
      </c>
      <c r="D17" s="45" t="s">
        <v>92</v>
      </c>
      <c r="E17" s="44" t="s">
        <v>93</v>
      </c>
      <c r="F17" s="44">
        <v>68.2</v>
      </c>
      <c r="G17" s="46">
        <v>0</v>
      </c>
      <c r="H17" s="33">
        <f>F17*G17</f>
        <v>0</v>
      </c>
      <c r="I17" s="58" t="s">
        <v>94</v>
      </c>
    </row>
    <row r="18" ht="25" customHeight="1" spans="1:9">
      <c r="A18" s="25">
        <v>2</v>
      </c>
      <c r="B18" s="43"/>
      <c r="C18" s="29" t="s">
        <v>91</v>
      </c>
      <c r="D18" s="34" t="s">
        <v>95</v>
      </c>
      <c r="E18" s="29" t="s">
        <v>93</v>
      </c>
      <c r="F18" s="29">
        <v>80.6</v>
      </c>
      <c r="G18" s="46">
        <v>0</v>
      </c>
      <c r="H18" s="33">
        <f t="shared" ref="H18:H56" si="1">F18*G18</f>
        <v>0</v>
      </c>
      <c r="I18" s="58" t="s">
        <v>94</v>
      </c>
    </row>
    <row r="19" ht="25" customHeight="1" spans="1:9">
      <c r="A19" s="25">
        <v>3</v>
      </c>
      <c r="B19" s="43"/>
      <c r="C19" s="29" t="s">
        <v>91</v>
      </c>
      <c r="D19" s="34" t="s">
        <v>96</v>
      </c>
      <c r="E19" s="29" t="s">
        <v>93</v>
      </c>
      <c r="F19" s="29">
        <v>1.5</v>
      </c>
      <c r="G19" s="46">
        <v>0</v>
      </c>
      <c r="H19" s="33">
        <f t="shared" si="1"/>
        <v>0</v>
      </c>
      <c r="I19" s="58" t="s">
        <v>94</v>
      </c>
    </row>
    <row r="20" ht="25" customHeight="1" spans="1:9">
      <c r="A20" s="25">
        <v>4</v>
      </c>
      <c r="B20" s="43"/>
      <c r="C20" s="29" t="s">
        <v>97</v>
      </c>
      <c r="D20" s="34" t="s">
        <v>70</v>
      </c>
      <c r="E20" s="29" t="s">
        <v>64</v>
      </c>
      <c r="F20" s="29">
        <v>3</v>
      </c>
      <c r="G20" s="46">
        <v>0</v>
      </c>
      <c r="H20" s="33">
        <f t="shared" si="1"/>
        <v>0</v>
      </c>
      <c r="I20" s="58" t="s">
        <v>98</v>
      </c>
    </row>
    <row r="21" ht="25" customHeight="1" spans="1:9">
      <c r="A21" s="25">
        <v>5</v>
      </c>
      <c r="B21" s="43"/>
      <c r="C21" s="29" t="s">
        <v>99</v>
      </c>
      <c r="D21" s="34" t="s">
        <v>70</v>
      </c>
      <c r="E21" s="29" t="s">
        <v>64</v>
      </c>
      <c r="F21" s="29">
        <v>3</v>
      </c>
      <c r="G21" s="46">
        <v>0</v>
      </c>
      <c r="H21" s="33">
        <f t="shared" si="1"/>
        <v>0</v>
      </c>
      <c r="I21" s="58" t="s">
        <v>100</v>
      </c>
    </row>
    <row r="22" ht="30" customHeight="1" spans="1:9">
      <c r="A22" s="25">
        <v>6</v>
      </c>
      <c r="B22" s="43"/>
      <c r="C22" s="6" t="s">
        <v>101</v>
      </c>
      <c r="D22" s="6" t="s">
        <v>77</v>
      </c>
      <c r="E22" s="29" t="s">
        <v>64</v>
      </c>
      <c r="F22" s="6">
        <v>2</v>
      </c>
      <c r="G22" s="46">
        <v>0</v>
      </c>
      <c r="H22" s="33">
        <f t="shared" si="1"/>
        <v>0</v>
      </c>
      <c r="I22" s="58" t="s">
        <v>98</v>
      </c>
    </row>
    <row r="23" ht="30" customHeight="1" spans="1:9">
      <c r="A23" s="25">
        <v>7</v>
      </c>
      <c r="B23" s="43"/>
      <c r="C23" s="6" t="s">
        <v>102</v>
      </c>
      <c r="D23" s="6" t="s">
        <v>74</v>
      </c>
      <c r="E23" s="29" t="s">
        <v>64</v>
      </c>
      <c r="F23" s="6">
        <v>2</v>
      </c>
      <c r="G23" s="46">
        <v>0</v>
      </c>
      <c r="H23" s="33">
        <f t="shared" si="1"/>
        <v>0</v>
      </c>
      <c r="I23" s="58" t="s">
        <v>98</v>
      </c>
    </row>
    <row r="24" ht="30" customHeight="1" spans="1:9">
      <c r="A24" s="25">
        <v>8</v>
      </c>
      <c r="B24" s="43"/>
      <c r="C24" s="6" t="s">
        <v>103</v>
      </c>
      <c r="D24" s="6" t="s">
        <v>104</v>
      </c>
      <c r="E24" s="29" t="s">
        <v>64</v>
      </c>
      <c r="F24" s="6">
        <v>2</v>
      </c>
      <c r="G24" s="46">
        <v>0</v>
      </c>
      <c r="H24" s="33">
        <f t="shared" si="1"/>
        <v>0</v>
      </c>
      <c r="I24" s="58" t="s">
        <v>98</v>
      </c>
    </row>
    <row r="25" ht="30" customHeight="1" spans="1:9">
      <c r="A25" s="25">
        <v>9</v>
      </c>
      <c r="B25" s="43"/>
      <c r="C25" s="6" t="s">
        <v>105</v>
      </c>
      <c r="D25" s="6" t="s">
        <v>106</v>
      </c>
      <c r="E25" s="29" t="s">
        <v>64</v>
      </c>
      <c r="F25" s="6">
        <v>2</v>
      </c>
      <c r="G25" s="46">
        <v>0</v>
      </c>
      <c r="H25" s="33">
        <f t="shared" si="1"/>
        <v>0</v>
      </c>
      <c r="I25" s="58" t="s">
        <v>98</v>
      </c>
    </row>
    <row r="26" ht="30" customHeight="1" spans="1:9">
      <c r="A26" s="25">
        <v>10</v>
      </c>
      <c r="B26" s="43"/>
      <c r="C26" s="6" t="s">
        <v>107</v>
      </c>
      <c r="D26" s="6" t="s">
        <v>108</v>
      </c>
      <c r="E26" s="6" t="s">
        <v>64</v>
      </c>
      <c r="F26" s="6">
        <v>1</v>
      </c>
      <c r="G26" s="46">
        <v>0</v>
      </c>
      <c r="H26" s="33">
        <f t="shared" si="1"/>
        <v>0</v>
      </c>
      <c r="I26" s="58" t="s">
        <v>100</v>
      </c>
    </row>
    <row r="27" ht="30" customHeight="1" spans="1:9">
      <c r="A27" s="25">
        <v>11</v>
      </c>
      <c r="B27" s="43"/>
      <c r="C27" s="6" t="s">
        <v>109</v>
      </c>
      <c r="D27" s="6" t="s">
        <v>70</v>
      </c>
      <c r="E27" s="6" t="s">
        <v>71</v>
      </c>
      <c r="F27" s="6">
        <v>1</v>
      </c>
      <c r="G27" s="46">
        <v>0</v>
      </c>
      <c r="H27" s="33">
        <f t="shared" si="1"/>
        <v>0</v>
      </c>
      <c r="I27" s="58" t="s">
        <v>98</v>
      </c>
    </row>
    <row r="28" ht="30" customHeight="1" spans="1:9">
      <c r="A28" s="25">
        <v>12</v>
      </c>
      <c r="B28" s="43"/>
      <c r="C28" s="6" t="s">
        <v>110</v>
      </c>
      <c r="D28" s="6" t="s">
        <v>70</v>
      </c>
      <c r="E28" s="6" t="s">
        <v>111</v>
      </c>
      <c r="F28" s="6">
        <v>8</v>
      </c>
      <c r="G28" s="46">
        <v>0</v>
      </c>
      <c r="H28" s="33">
        <f t="shared" si="1"/>
        <v>0</v>
      </c>
      <c r="I28" s="58"/>
    </row>
    <row r="29" ht="30" customHeight="1" spans="1:9">
      <c r="A29" s="25">
        <v>13</v>
      </c>
      <c r="B29" s="43"/>
      <c r="C29" s="6" t="s">
        <v>112</v>
      </c>
      <c r="D29" s="6" t="s">
        <v>113</v>
      </c>
      <c r="E29" s="6" t="s">
        <v>111</v>
      </c>
      <c r="F29" s="6">
        <v>27</v>
      </c>
      <c r="G29" s="46">
        <v>0</v>
      </c>
      <c r="H29" s="33">
        <f t="shared" si="1"/>
        <v>0</v>
      </c>
      <c r="I29" s="58"/>
    </row>
    <row r="30" ht="30" customHeight="1" spans="1:9">
      <c r="A30" s="25">
        <v>14</v>
      </c>
      <c r="B30" s="43"/>
      <c r="C30" s="6" t="s">
        <v>114</v>
      </c>
      <c r="D30" s="6" t="s">
        <v>115</v>
      </c>
      <c r="E30" s="6" t="s">
        <v>111</v>
      </c>
      <c r="F30" s="6">
        <v>12</v>
      </c>
      <c r="G30" s="46">
        <v>0</v>
      </c>
      <c r="H30" s="33">
        <f t="shared" si="1"/>
        <v>0</v>
      </c>
      <c r="I30" s="58"/>
    </row>
    <row r="31" ht="30" customHeight="1" spans="1:9">
      <c r="A31" s="25">
        <v>15</v>
      </c>
      <c r="B31" s="43"/>
      <c r="C31" s="6" t="s">
        <v>116</v>
      </c>
      <c r="D31" s="6" t="s">
        <v>117</v>
      </c>
      <c r="E31" s="6" t="s">
        <v>111</v>
      </c>
      <c r="F31" s="6">
        <v>4</v>
      </c>
      <c r="G31" s="46">
        <v>0</v>
      </c>
      <c r="H31" s="33">
        <f t="shared" si="1"/>
        <v>0</v>
      </c>
      <c r="I31" s="58"/>
    </row>
    <row r="32" ht="30" customHeight="1" spans="1:9">
      <c r="A32" s="25">
        <v>16</v>
      </c>
      <c r="B32" s="43"/>
      <c r="C32" s="6" t="s">
        <v>116</v>
      </c>
      <c r="D32" s="6" t="s">
        <v>118</v>
      </c>
      <c r="E32" s="6" t="s">
        <v>111</v>
      </c>
      <c r="F32" s="6">
        <v>2</v>
      </c>
      <c r="G32" s="46">
        <v>0</v>
      </c>
      <c r="H32" s="33">
        <f t="shared" si="1"/>
        <v>0</v>
      </c>
      <c r="I32" s="58"/>
    </row>
    <row r="33" ht="30" customHeight="1" spans="1:9">
      <c r="A33" s="25">
        <v>17</v>
      </c>
      <c r="B33" s="43"/>
      <c r="C33" s="6" t="s">
        <v>116</v>
      </c>
      <c r="D33" s="6" t="s">
        <v>119</v>
      </c>
      <c r="E33" s="6" t="s">
        <v>111</v>
      </c>
      <c r="F33" s="6">
        <v>2</v>
      </c>
      <c r="G33" s="46">
        <v>0</v>
      </c>
      <c r="H33" s="33">
        <f t="shared" si="1"/>
        <v>0</v>
      </c>
      <c r="I33" s="58"/>
    </row>
    <row r="34" ht="30" customHeight="1" spans="1:9">
      <c r="A34" s="25">
        <v>18</v>
      </c>
      <c r="B34" s="43"/>
      <c r="C34" s="6" t="s">
        <v>116</v>
      </c>
      <c r="D34" s="6" t="s">
        <v>120</v>
      </c>
      <c r="E34" s="6" t="s">
        <v>111</v>
      </c>
      <c r="F34" s="6">
        <v>2</v>
      </c>
      <c r="G34" s="46">
        <v>0</v>
      </c>
      <c r="H34" s="33">
        <f t="shared" si="1"/>
        <v>0</v>
      </c>
      <c r="I34" s="58"/>
    </row>
    <row r="35" ht="30" customHeight="1" spans="1:9">
      <c r="A35" s="25">
        <v>19</v>
      </c>
      <c r="B35" s="43"/>
      <c r="C35" s="6" t="s">
        <v>116</v>
      </c>
      <c r="D35" s="6" t="s">
        <v>121</v>
      </c>
      <c r="E35" s="6" t="s">
        <v>111</v>
      </c>
      <c r="F35" s="6">
        <v>2</v>
      </c>
      <c r="G35" s="46">
        <v>0</v>
      </c>
      <c r="H35" s="33">
        <f t="shared" si="1"/>
        <v>0</v>
      </c>
      <c r="I35" s="58"/>
    </row>
    <row r="36" ht="30" customHeight="1" spans="1:9">
      <c r="A36" s="25">
        <v>20</v>
      </c>
      <c r="B36" s="43"/>
      <c r="C36" s="6" t="s">
        <v>122</v>
      </c>
      <c r="D36" s="6" t="s">
        <v>117</v>
      </c>
      <c r="E36" s="6" t="s">
        <v>111</v>
      </c>
      <c r="F36" s="6">
        <v>8</v>
      </c>
      <c r="G36" s="46">
        <v>0</v>
      </c>
      <c r="H36" s="33">
        <f t="shared" si="1"/>
        <v>0</v>
      </c>
      <c r="I36" s="58"/>
    </row>
    <row r="37" ht="30" customHeight="1" spans="1:9">
      <c r="A37" s="25">
        <v>21</v>
      </c>
      <c r="B37" s="43"/>
      <c r="C37" s="6" t="s">
        <v>122</v>
      </c>
      <c r="D37" s="6" t="s">
        <v>118</v>
      </c>
      <c r="E37" s="6" t="s">
        <v>111</v>
      </c>
      <c r="F37" s="6">
        <v>4</v>
      </c>
      <c r="G37" s="46">
        <v>0</v>
      </c>
      <c r="H37" s="33">
        <f t="shared" si="1"/>
        <v>0</v>
      </c>
      <c r="I37" s="58"/>
    </row>
    <row r="38" ht="30" customHeight="1" spans="1:9">
      <c r="A38" s="25">
        <v>22</v>
      </c>
      <c r="B38" s="43"/>
      <c r="C38" s="6" t="s">
        <v>122</v>
      </c>
      <c r="D38" s="6" t="s">
        <v>119</v>
      </c>
      <c r="E38" s="6" t="s">
        <v>111</v>
      </c>
      <c r="F38" s="6">
        <v>8</v>
      </c>
      <c r="G38" s="46">
        <v>0</v>
      </c>
      <c r="H38" s="33">
        <f t="shared" si="1"/>
        <v>0</v>
      </c>
      <c r="I38" s="58"/>
    </row>
    <row r="39" ht="30" customHeight="1" spans="1:9">
      <c r="A39" s="25">
        <v>23</v>
      </c>
      <c r="B39" s="43"/>
      <c r="C39" s="6" t="s">
        <v>122</v>
      </c>
      <c r="D39" s="6" t="s">
        <v>121</v>
      </c>
      <c r="E39" s="6" t="s">
        <v>111</v>
      </c>
      <c r="F39" s="6">
        <v>4</v>
      </c>
      <c r="G39" s="46">
        <v>0</v>
      </c>
      <c r="H39" s="33">
        <f t="shared" si="1"/>
        <v>0</v>
      </c>
      <c r="I39" s="58"/>
    </row>
    <row r="40" ht="30" customHeight="1" spans="1:9">
      <c r="A40" s="25">
        <v>24</v>
      </c>
      <c r="B40" s="43"/>
      <c r="C40" s="6" t="s">
        <v>122</v>
      </c>
      <c r="D40" s="6" t="s">
        <v>123</v>
      </c>
      <c r="E40" s="6" t="s">
        <v>111</v>
      </c>
      <c r="F40" s="6">
        <v>4</v>
      </c>
      <c r="G40" s="46">
        <v>0</v>
      </c>
      <c r="H40" s="33">
        <f t="shared" si="1"/>
        <v>0</v>
      </c>
      <c r="I40" s="58"/>
    </row>
    <row r="41" ht="30" customHeight="1" spans="1:9">
      <c r="A41" s="25">
        <v>25</v>
      </c>
      <c r="B41" s="43"/>
      <c r="C41" s="6" t="s">
        <v>124</v>
      </c>
      <c r="D41" s="6" t="s">
        <v>120</v>
      </c>
      <c r="E41" s="6" t="s">
        <v>111</v>
      </c>
      <c r="F41" s="6">
        <v>1</v>
      </c>
      <c r="G41" s="46">
        <v>0</v>
      </c>
      <c r="H41" s="33">
        <f t="shared" si="1"/>
        <v>0</v>
      </c>
      <c r="I41" s="58"/>
    </row>
    <row r="42" ht="30" customHeight="1" spans="1:9">
      <c r="A42" s="25">
        <v>26</v>
      </c>
      <c r="B42" s="43"/>
      <c r="C42" s="6" t="s">
        <v>125</v>
      </c>
      <c r="D42" s="6" t="s">
        <v>126</v>
      </c>
      <c r="E42" s="6" t="s">
        <v>111</v>
      </c>
      <c r="F42" s="6">
        <v>2</v>
      </c>
      <c r="G42" s="46">
        <v>0</v>
      </c>
      <c r="H42" s="33">
        <f t="shared" si="1"/>
        <v>0</v>
      </c>
      <c r="I42" s="58"/>
    </row>
    <row r="43" ht="30" customHeight="1" spans="1:9">
      <c r="A43" s="25">
        <v>27</v>
      </c>
      <c r="B43" s="43"/>
      <c r="C43" s="6" t="s">
        <v>127</v>
      </c>
      <c r="D43" s="6" t="s">
        <v>120</v>
      </c>
      <c r="E43" s="6" t="s">
        <v>111</v>
      </c>
      <c r="F43" s="6">
        <v>2</v>
      </c>
      <c r="G43" s="46">
        <v>0</v>
      </c>
      <c r="H43" s="33">
        <f t="shared" si="1"/>
        <v>0</v>
      </c>
      <c r="I43" s="58"/>
    </row>
    <row r="44" ht="30" customHeight="1" spans="1:9">
      <c r="A44" s="25">
        <v>28</v>
      </c>
      <c r="B44" s="43"/>
      <c r="C44" s="6" t="s">
        <v>127</v>
      </c>
      <c r="D44" s="6" t="s">
        <v>118</v>
      </c>
      <c r="E44" s="6" t="s">
        <v>111</v>
      </c>
      <c r="F44" s="6">
        <v>5</v>
      </c>
      <c r="G44" s="46">
        <v>0</v>
      </c>
      <c r="H44" s="33">
        <f t="shared" si="1"/>
        <v>0</v>
      </c>
      <c r="I44" s="58"/>
    </row>
    <row r="45" ht="30" customHeight="1" spans="1:9">
      <c r="A45" s="25">
        <v>29</v>
      </c>
      <c r="B45" s="43"/>
      <c r="C45" s="6" t="s">
        <v>127</v>
      </c>
      <c r="D45" s="6" t="s">
        <v>121</v>
      </c>
      <c r="E45" s="6" t="s">
        <v>111</v>
      </c>
      <c r="F45" s="6">
        <v>5</v>
      </c>
      <c r="G45" s="46">
        <v>0</v>
      </c>
      <c r="H45" s="33">
        <f t="shared" si="1"/>
        <v>0</v>
      </c>
      <c r="I45" s="58"/>
    </row>
    <row r="46" ht="30" customHeight="1" spans="1:9">
      <c r="A46" s="25">
        <v>30</v>
      </c>
      <c r="B46" s="43"/>
      <c r="C46" s="6" t="s">
        <v>127</v>
      </c>
      <c r="D46" s="6" t="s">
        <v>119</v>
      </c>
      <c r="E46" s="6" t="s">
        <v>111</v>
      </c>
      <c r="F46" s="6">
        <v>8</v>
      </c>
      <c r="G46" s="46">
        <v>0</v>
      </c>
      <c r="H46" s="33">
        <f t="shared" si="1"/>
        <v>0</v>
      </c>
      <c r="I46" s="58"/>
    </row>
    <row r="47" ht="30" customHeight="1" spans="1:9">
      <c r="A47" s="25">
        <v>31</v>
      </c>
      <c r="B47" s="43"/>
      <c r="C47" s="6" t="s">
        <v>127</v>
      </c>
      <c r="D47" s="6" t="s">
        <v>117</v>
      </c>
      <c r="E47" s="6" t="s">
        <v>111</v>
      </c>
      <c r="F47" s="6">
        <v>8</v>
      </c>
      <c r="G47" s="46">
        <v>0</v>
      </c>
      <c r="H47" s="33">
        <f t="shared" si="1"/>
        <v>0</v>
      </c>
      <c r="I47" s="58"/>
    </row>
    <row r="48" ht="30" customHeight="1" spans="1:9">
      <c r="A48" s="25">
        <v>32</v>
      </c>
      <c r="B48" s="43"/>
      <c r="C48" s="6" t="s">
        <v>128</v>
      </c>
      <c r="D48" s="6" t="s">
        <v>120</v>
      </c>
      <c r="E48" s="6" t="s">
        <v>111</v>
      </c>
      <c r="F48" s="6">
        <v>1</v>
      </c>
      <c r="G48" s="46">
        <v>0</v>
      </c>
      <c r="H48" s="33">
        <f t="shared" si="1"/>
        <v>0</v>
      </c>
      <c r="I48" s="58"/>
    </row>
    <row r="49" ht="30" customHeight="1" spans="1:9">
      <c r="A49" s="25">
        <v>33</v>
      </c>
      <c r="B49" s="43"/>
      <c r="C49" s="5" t="s">
        <v>129</v>
      </c>
      <c r="D49" s="6" t="s">
        <v>123</v>
      </c>
      <c r="E49" s="6" t="s">
        <v>111</v>
      </c>
      <c r="F49" s="6">
        <v>4</v>
      </c>
      <c r="G49" s="46">
        <v>0</v>
      </c>
      <c r="H49" s="33">
        <f t="shared" si="1"/>
        <v>0</v>
      </c>
      <c r="I49" s="58"/>
    </row>
    <row r="50" ht="30" customHeight="1" spans="1:9">
      <c r="A50" s="25">
        <v>34</v>
      </c>
      <c r="B50" s="43"/>
      <c r="C50" s="6" t="s">
        <v>129</v>
      </c>
      <c r="D50" s="6" t="s">
        <v>130</v>
      </c>
      <c r="E50" s="6" t="s">
        <v>111</v>
      </c>
      <c r="F50" s="6">
        <v>1</v>
      </c>
      <c r="G50" s="46">
        <v>0</v>
      </c>
      <c r="H50" s="33">
        <f t="shared" si="1"/>
        <v>0</v>
      </c>
      <c r="I50" s="58"/>
    </row>
    <row r="51" ht="30" customHeight="1" spans="1:9">
      <c r="A51" s="25">
        <v>35</v>
      </c>
      <c r="B51" s="43"/>
      <c r="C51" s="6" t="s">
        <v>129</v>
      </c>
      <c r="D51" s="6" t="s">
        <v>120</v>
      </c>
      <c r="E51" s="6" t="s">
        <v>111</v>
      </c>
      <c r="F51" s="6">
        <v>5</v>
      </c>
      <c r="G51" s="46">
        <v>0</v>
      </c>
      <c r="H51" s="33">
        <f t="shared" si="1"/>
        <v>0</v>
      </c>
      <c r="I51" s="58"/>
    </row>
    <row r="52" ht="30" customHeight="1" spans="1:9">
      <c r="A52" s="25">
        <v>36</v>
      </c>
      <c r="B52" s="43"/>
      <c r="C52" s="6" t="s">
        <v>131</v>
      </c>
      <c r="D52" s="6" t="s">
        <v>117</v>
      </c>
      <c r="E52" s="6" t="s">
        <v>111</v>
      </c>
      <c r="F52" s="6">
        <v>2</v>
      </c>
      <c r="G52" s="46">
        <v>0</v>
      </c>
      <c r="H52" s="33">
        <f t="shared" si="1"/>
        <v>0</v>
      </c>
      <c r="I52" s="58"/>
    </row>
    <row r="53" ht="30" customHeight="1" spans="1:9">
      <c r="A53" s="25">
        <v>37</v>
      </c>
      <c r="B53" s="43"/>
      <c r="C53" s="6" t="s">
        <v>131</v>
      </c>
      <c r="D53" s="6" t="s">
        <v>119</v>
      </c>
      <c r="E53" s="6" t="s">
        <v>111</v>
      </c>
      <c r="F53" s="6">
        <v>4</v>
      </c>
      <c r="G53" s="46">
        <v>0</v>
      </c>
      <c r="H53" s="33">
        <f t="shared" si="1"/>
        <v>0</v>
      </c>
      <c r="I53" s="58"/>
    </row>
    <row r="54" ht="30" customHeight="1" spans="1:9">
      <c r="A54" s="25">
        <v>38</v>
      </c>
      <c r="B54" s="43"/>
      <c r="C54" s="6" t="s">
        <v>131</v>
      </c>
      <c r="D54" s="6" t="s">
        <v>123</v>
      </c>
      <c r="E54" s="6" t="s">
        <v>111</v>
      </c>
      <c r="F54" s="6">
        <v>2</v>
      </c>
      <c r="G54" s="46">
        <v>0</v>
      </c>
      <c r="H54" s="33">
        <f t="shared" si="1"/>
        <v>0</v>
      </c>
      <c r="I54" s="58"/>
    </row>
    <row r="55" ht="30" customHeight="1" spans="1:9">
      <c r="A55" s="25">
        <v>39</v>
      </c>
      <c r="B55" s="43"/>
      <c r="C55" s="6" t="s">
        <v>132</v>
      </c>
      <c r="D55" s="6" t="s">
        <v>120</v>
      </c>
      <c r="E55" s="6" t="s">
        <v>111</v>
      </c>
      <c r="F55" s="6">
        <v>2</v>
      </c>
      <c r="G55" s="46">
        <v>0</v>
      </c>
      <c r="H55" s="33">
        <f t="shared" si="1"/>
        <v>0</v>
      </c>
      <c r="I55" s="58"/>
    </row>
    <row r="56" ht="30" customHeight="1" spans="1:10">
      <c r="A56" s="25">
        <v>40</v>
      </c>
      <c r="B56" s="29" t="s">
        <v>87</v>
      </c>
      <c r="C56" s="29"/>
      <c r="D56" s="29"/>
      <c r="E56" s="29"/>
      <c r="F56" s="29"/>
      <c r="G56" s="29"/>
      <c r="H56" s="33">
        <f t="shared" si="1"/>
        <v>0</v>
      </c>
      <c r="I56" s="58"/>
      <c r="J56" s="59"/>
    </row>
    <row r="57" ht="25" customHeight="1" spans="1:9">
      <c r="A57" s="41" t="s">
        <v>133</v>
      </c>
      <c r="B57" s="47" t="s">
        <v>134</v>
      </c>
      <c r="C57" s="48"/>
      <c r="D57" s="48"/>
      <c r="E57" s="48"/>
      <c r="F57" s="48"/>
      <c r="G57" s="48"/>
      <c r="H57" s="49"/>
      <c r="I57" s="60"/>
    </row>
    <row r="58" ht="28" customHeight="1" spans="1:9">
      <c r="A58" s="25">
        <v>1</v>
      </c>
      <c r="B58" s="29" t="s">
        <v>61</v>
      </c>
      <c r="C58" s="29" t="s">
        <v>135</v>
      </c>
      <c r="D58" s="50" t="s">
        <v>70</v>
      </c>
      <c r="E58" s="29" t="s">
        <v>64</v>
      </c>
      <c r="F58" s="29">
        <v>2</v>
      </c>
      <c r="G58" s="51">
        <v>0</v>
      </c>
      <c r="H58" s="52">
        <f>G58*F58</f>
        <v>0</v>
      </c>
      <c r="I58" s="61"/>
    </row>
    <row r="59" ht="28" customHeight="1" spans="1:9">
      <c r="A59" s="25">
        <v>2</v>
      </c>
      <c r="B59" s="29"/>
      <c r="C59" s="29" t="s">
        <v>136</v>
      </c>
      <c r="D59" s="50" t="s">
        <v>70</v>
      </c>
      <c r="E59" s="29" t="s">
        <v>64</v>
      </c>
      <c r="F59" s="29">
        <v>3</v>
      </c>
      <c r="G59" s="51">
        <v>0</v>
      </c>
      <c r="H59" s="52">
        <f t="shared" ref="H59:H72" si="2">G59*F59</f>
        <v>0</v>
      </c>
      <c r="I59" s="61"/>
    </row>
    <row r="60" ht="28" customHeight="1" spans="1:9">
      <c r="A60" s="25">
        <v>3</v>
      </c>
      <c r="B60" s="29"/>
      <c r="C60" s="29" t="s">
        <v>137</v>
      </c>
      <c r="D60" s="50" t="s">
        <v>70</v>
      </c>
      <c r="E60" s="29" t="s">
        <v>64</v>
      </c>
      <c r="F60" s="29">
        <v>1</v>
      </c>
      <c r="G60" s="51">
        <v>0</v>
      </c>
      <c r="H60" s="52">
        <f t="shared" si="2"/>
        <v>0</v>
      </c>
      <c r="I60" s="61"/>
    </row>
    <row r="61" ht="28" customHeight="1" spans="1:9">
      <c r="A61" s="25">
        <v>4</v>
      </c>
      <c r="B61" s="29"/>
      <c r="C61" s="29" t="s">
        <v>138</v>
      </c>
      <c r="D61" s="50" t="s">
        <v>70</v>
      </c>
      <c r="E61" s="29" t="s">
        <v>93</v>
      </c>
      <c r="F61" s="29">
        <v>200</v>
      </c>
      <c r="G61" s="51">
        <v>0</v>
      </c>
      <c r="H61" s="52">
        <f t="shared" si="2"/>
        <v>0</v>
      </c>
      <c r="I61" s="61"/>
    </row>
    <row r="62" ht="102" customHeight="1" spans="1:9">
      <c r="A62" s="25">
        <v>5</v>
      </c>
      <c r="B62" s="29" t="s">
        <v>90</v>
      </c>
      <c r="C62" s="29" t="s">
        <v>139</v>
      </c>
      <c r="D62" s="50" t="s">
        <v>70</v>
      </c>
      <c r="E62" s="29" t="s">
        <v>64</v>
      </c>
      <c r="F62" s="29">
        <v>1</v>
      </c>
      <c r="G62" s="53">
        <v>0</v>
      </c>
      <c r="H62" s="52">
        <f t="shared" si="2"/>
        <v>0</v>
      </c>
      <c r="I62" s="58"/>
    </row>
    <row r="63" ht="48" customHeight="1" spans="1:9">
      <c r="A63" s="25">
        <v>6</v>
      </c>
      <c r="B63" s="29"/>
      <c r="C63" s="29" t="s">
        <v>140</v>
      </c>
      <c r="D63" s="50" t="s">
        <v>70</v>
      </c>
      <c r="E63" s="29" t="s">
        <v>64</v>
      </c>
      <c r="F63" s="29">
        <v>1</v>
      </c>
      <c r="G63" s="53">
        <v>0</v>
      </c>
      <c r="H63" s="52">
        <f t="shared" si="2"/>
        <v>0</v>
      </c>
      <c r="I63" s="58"/>
    </row>
    <row r="64" ht="48" customHeight="1" spans="1:9">
      <c r="A64" s="25">
        <v>7</v>
      </c>
      <c r="B64" s="29"/>
      <c r="C64" s="29" t="s">
        <v>141</v>
      </c>
      <c r="D64" s="50" t="s">
        <v>70</v>
      </c>
      <c r="E64" s="29" t="s">
        <v>64</v>
      </c>
      <c r="F64" s="29">
        <v>1</v>
      </c>
      <c r="G64" s="53">
        <v>0</v>
      </c>
      <c r="H64" s="52">
        <f t="shared" si="2"/>
        <v>0</v>
      </c>
      <c r="I64" s="58"/>
    </row>
    <row r="65" ht="48" customHeight="1" spans="1:9">
      <c r="A65" s="25">
        <v>8</v>
      </c>
      <c r="B65" s="29"/>
      <c r="C65" s="29" t="s">
        <v>142</v>
      </c>
      <c r="D65" s="50" t="s">
        <v>70</v>
      </c>
      <c r="E65" s="29" t="s">
        <v>64</v>
      </c>
      <c r="F65" s="29">
        <v>1</v>
      </c>
      <c r="G65" s="53">
        <v>0</v>
      </c>
      <c r="H65" s="52">
        <f t="shared" si="2"/>
        <v>0</v>
      </c>
      <c r="I65" s="58"/>
    </row>
    <row r="66" ht="48" customHeight="1" spans="1:9">
      <c r="A66" s="25">
        <v>9</v>
      </c>
      <c r="B66" s="29"/>
      <c r="C66" s="29" t="s">
        <v>143</v>
      </c>
      <c r="D66" s="31" t="s">
        <v>144</v>
      </c>
      <c r="E66" s="29" t="s">
        <v>93</v>
      </c>
      <c r="F66" s="29"/>
      <c r="G66" s="53"/>
      <c r="H66" s="52">
        <f t="shared" si="2"/>
        <v>0</v>
      </c>
      <c r="I66" s="58"/>
    </row>
    <row r="67" ht="48" customHeight="1" spans="1:9">
      <c r="A67" s="25">
        <v>10</v>
      </c>
      <c r="B67" s="29"/>
      <c r="C67" s="29" t="s">
        <v>143</v>
      </c>
      <c r="D67" s="31" t="s">
        <v>145</v>
      </c>
      <c r="E67" s="29" t="s">
        <v>93</v>
      </c>
      <c r="F67" s="29">
        <v>12</v>
      </c>
      <c r="G67" s="53">
        <v>0</v>
      </c>
      <c r="H67" s="52">
        <f t="shared" si="2"/>
        <v>0</v>
      </c>
      <c r="I67" s="58"/>
    </row>
    <row r="68" ht="48" customHeight="1" spans="1:9">
      <c r="A68" s="25">
        <v>11</v>
      </c>
      <c r="B68" s="29"/>
      <c r="C68" s="29" t="s">
        <v>146</v>
      </c>
      <c r="D68" s="31" t="s">
        <v>147</v>
      </c>
      <c r="E68" s="29" t="s">
        <v>93</v>
      </c>
      <c r="F68" s="29">
        <v>120</v>
      </c>
      <c r="G68" s="53">
        <v>0</v>
      </c>
      <c r="H68" s="52">
        <f t="shared" si="2"/>
        <v>0</v>
      </c>
      <c r="I68" s="58"/>
    </row>
    <row r="69" ht="48" customHeight="1" spans="1:9">
      <c r="A69" s="25">
        <v>12</v>
      </c>
      <c r="B69" s="29"/>
      <c r="C69" s="29" t="s">
        <v>146</v>
      </c>
      <c r="D69" s="31" t="s">
        <v>148</v>
      </c>
      <c r="E69" s="29" t="s">
        <v>93</v>
      </c>
      <c r="F69" s="29">
        <v>20</v>
      </c>
      <c r="G69" s="53"/>
      <c r="H69" s="52">
        <f t="shared" si="2"/>
        <v>0</v>
      </c>
      <c r="I69" s="58"/>
    </row>
    <row r="70" ht="48" customHeight="1" spans="1:9">
      <c r="A70" s="25">
        <v>13</v>
      </c>
      <c r="B70" s="29"/>
      <c r="C70" s="29" t="s">
        <v>146</v>
      </c>
      <c r="D70" s="31" t="s">
        <v>149</v>
      </c>
      <c r="E70" s="29" t="s">
        <v>93</v>
      </c>
      <c r="F70" s="29">
        <v>60</v>
      </c>
      <c r="G70" s="53"/>
      <c r="H70" s="52">
        <f t="shared" si="2"/>
        <v>0</v>
      </c>
      <c r="I70" s="58"/>
    </row>
    <row r="71" ht="48" customHeight="1" spans="1:9">
      <c r="A71" s="25">
        <v>14</v>
      </c>
      <c r="B71" s="29"/>
      <c r="C71" s="29" t="s">
        <v>146</v>
      </c>
      <c r="D71" s="31" t="s">
        <v>150</v>
      </c>
      <c r="E71" s="29" t="s">
        <v>93</v>
      </c>
      <c r="F71" s="29">
        <v>120</v>
      </c>
      <c r="G71" s="53">
        <v>0</v>
      </c>
      <c r="H71" s="52">
        <f t="shared" si="2"/>
        <v>0</v>
      </c>
      <c r="I71" s="58"/>
    </row>
    <row r="72" ht="28" customHeight="1" spans="1:9">
      <c r="A72" s="25">
        <v>15</v>
      </c>
      <c r="B72" s="29"/>
      <c r="C72" s="29" t="s">
        <v>151</v>
      </c>
      <c r="D72" s="50" t="s">
        <v>70</v>
      </c>
      <c r="E72" s="29" t="s">
        <v>152</v>
      </c>
      <c r="F72" s="29">
        <v>1</v>
      </c>
      <c r="G72" s="51">
        <v>0</v>
      </c>
      <c r="H72" s="52">
        <f t="shared" si="2"/>
        <v>0</v>
      </c>
      <c r="I72" s="61"/>
    </row>
    <row r="73" ht="28" customHeight="1" spans="1:9">
      <c r="A73" s="25">
        <v>16</v>
      </c>
      <c r="B73" s="62" t="s">
        <v>87</v>
      </c>
      <c r="C73" s="63"/>
      <c r="D73" s="64"/>
      <c r="E73" s="65"/>
      <c r="F73" s="65"/>
      <c r="G73" s="66"/>
      <c r="H73" s="67">
        <f>SUM(H58:H72)</f>
        <v>0</v>
      </c>
      <c r="I73" s="58"/>
    </row>
    <row r="74" ht="28" customHeight="1" spans="1:9">
      <c r="A74" s="25" t="s">
        <v>153</v>
      </c>
      <c r="B74" s="62" t="s">
        <v>154</v>
      </c>
      <c r="C74" s="68"/>
      <c r="D74" s="68"/>
      <c r="E74" s="68"/>
      <c r="F74" s="68"/>
      <c r="G74" s="68"/>
      <c r="H74" s="68"/>
      <c r="I74" s="80"/>
    </row>
    <row r="75" ht="28" customHeight="1" spans="1:9">
      <c r="A75" s="25">
        <v>1</v>
      </c>
      <c r="B75" s="62" t="s">
        <v>155</v>
      </c>
      <c r="C75" s="63"/>
      <c r="D75" s="62" t="s">
        <v>156</v>
      </c>
      <c r="E75" s="68"/>
      <c r="F75" s="68"/>
      <c r="G75" s="63"/>
      <c r="H75" s="67">
        <f>H73+H56+H15</f>
        <v>0</v>
      </c>
      <c r="I75" s="58"/>
    </row>
    <row r="76" ht="25" customHeight="1" spans="1:9">
      <c r="A76" s="25">
        <v>2</v>
      </c>
      <c r="B76" s="62" t="s">
        <v>157</v>
      </c>
      <c r="C76" s="69"/>
      <c r="D76" s="30" t="s">
        <v>70</v>
      </c>
      <c r="E76" s="29" t="s">
        <v>152</v>
      </c>
      <c r="F76" s="29">
        <v>1</v>
      </c>
      <c r="G76" s="53">
        <v>0</v>
      </c>
      <c r="H76" s="67">
        <f>G76*F76</f>
        <v>0</v>
      </c>
      <c r="I76" s="81"/>
    </row>
    <row r="77" ht="25" customHeight="1" spans="1:9">
      <c r="A77" s="25">
        <v>3</v>
      </c>
      <c r="B77" s="62" t="s">
        <v>158</v>
      </c>
      <c r="C77" s="69"/>
      <c r="D77" s="70"/>
      <c r="E77" s="70"/>
      <c r="F77" s="70"/>
      <c r="G77" s="70"/>
      <c r="H77" s="67">
        <f>(H75+H76)*D77</f>
        <v>0</v>
      </c>
      <c r="I77" s="81"/>
    </row>
    <row r="78" ht="25" customHeight="1" spans="1:9">
      <c r="A78" s="71">
        <v>4</v>
      </c>
      <c r="B78" s="72" t="s">
        <v>159</v>
      </c>
      <c r="C78" s="73"/>
      <c r="D78" s="74" t="s">
        <v>160</v>
      </c>
      <c r="E78" s="74"/>
      <c r="F78" s="74"/>
      <c r="G78" s="74"/>
      <c r="H78" s="75">
        <f>H75+H76+H77</f>
        <v>0</v>
      </c>
      <c r="I78" s="82"/>
    </row>
    <row r="79" spans="1:9">
      <c r="A79" s="17"/>
      <c r="B79" s="17"/>
      <c r="C79" s="17"/>
      <c r="D79" s="17"/>
      <c r="E79" s="17"/>
      <c r="F79" s="17"/>
      <c r="G79" s="17"/>
      <c r="I79" s="17"/>
    </row>
    <row r="80" ht="25" customHeight="1" spans="1:9">
      <c r="A80" s="17"/>
      <c r="B80" s="17"/>
      <c r="C80" s="17"/>
      <c r="D80" s="17"/>
      <c r="E80" s="76" t="s">
        <v>161</v>
      </c>
      <c r="F80" s="76"/>
      <c r="G80" s="77"/>
      <c r="I80" s="17"/>
    </row>
    <row r="81" ht="25" customHeight="1" spans="1:9">
      <c r="A81" s="17"/>
      <c r="B81" s="17"/>
      <c r="C81" s="17"/>
      <c r="D81" s="17"/>
      <c r="E81" s="76" t="s">
        <v>162</v>
      </c>
      <c r="F81" s="76"/>
      <c r="G81" s="77"/>
      <c r="I81" s="17"/>
    </row>
    <row r="82" ht="25" customHeight="1" spans="1:8">
      <c r="A82" s="17"/>
      <c r="B82" s="17"/>
      <c r="C82" s="17"/>
      <c r="D82" s="17"/>
      <c r="E82" s="78" t="s">
        <v>163</v>
      </c>
      <c r="F82" s="79"/>
      <c r="G82" s="78" t="s">
        <v>164</v>
      </c>
      <c r="H82" s="77" t="s">
        <v>165</v>
      </c>
    </row>
  </sheetData>
  <mergeCells count="37">
    <mergeCell ref="A1:I1"/>
    <mergeCell ref="A2:I2"/>
    <mergeCell ref="B5:G5"/>
    <mergeCell ref="B15:C15"/>
    <mergeCell ref="B16:G16"/>
    <mergeCell ref="B56:C56"/>
    <mergeCell ref="D56:G56"/>
    <mergeCell ref="B57:I57"/>
    <mergeCell ref="B73:C73"/>
    <mergeCell ref="D73:G73"/>
    <mergeCell ref="B74:I74"/>
    <mergeCell ref="B75:C75"/>
    <mergeCell ref="D75:G75"/>
    <mergeCell ref="B76:C76"/>
    <mergeCell ref="B77:C77"/>
    <mergeCell ref="D77:G77"/>
    <mergeCell ref="B78:C78"/>
    <mergeCell ref="D78:G78"/>
    <mergeCell ref="A79:I79"/>
    <mergeCell ref="A80:D80"/>
    <mergeCell ref="G80:I80"/>
    <mergeCell ref="A81:D81"/>
    <mergeCell ref="G81:I81"/>
    <mergeCell ref="A82:D82"/>
    <mergeCell ref="E82:F82"/>
    <mergeCell ref="A3:A4"/>
    <mergeCell ref="B6:B14"/>
    <mergeCell ref="B17:B55"/>
    <mergeCell ref="B58:B61"/>
    <mergeCell ref="B62:B72"/>
    <mergeCell ref="D3:D4"/>
    <mergeCell ref="E3:E4"/>
    <mergeCell ref="F3:F4"/>
    <mergeCell ref="G3:G4"/>
    <mergeCell ref="H3:H4"/>
    <mergeCell ref="I3:I4"/>
    <mergeCell ref="B3:C4"/>
  </mergeCells>
  <pageMargins left="0.75" right="0.75" top="1" bottom="1" header="0.511805555555556" footer="0.51180555555555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
  <sheetViews>
    <sheetView workbookViewId="0">
      <pane xSplit="5" ySplit="4" topLeftCell="F12" activePane="bottomRight" state="frozen"/>
      <selection/>
      <selection pane="topRight"/>
      <selection pane="bottomLeft"/>
      <selection pane="bottomRight" activeCell="U14" sqref="U14"/>
    </sheetView>
  </sheetViews>
  <sheetFormatPr defaultColWidth="9" defaultRowHeight="13.5"/>
  <cols>
    <col min="1" max="1" width="7.63333333333333" customWidth="1"/>
    <col min="2" max="2" width="13.45" customWidth="1"/>
    <col min="3" max="3" width="10.6333333333333" customWidth="1"/>
    <col min="4" max="4" width="10.725" customWidth="1"/>
    <col min="5" max="5" width="6.09166666666667" customWidth="1"/>
    <col min="6" max="24" width="3.09166666666667" customWidth="1"/>
    <col min="25" max="25" width="12" customWidth="1"/>
    <col min="26" max="26" width="9.63333333333333" customWidth="1"/>
  </cols>
  <sheetData>
    <row r="1" ht="39" customHeight="1" spans="1:25">
      <c r="A1" s="2" t="s">
        <v>166</v>
      </c>
      <c r="B1" s="2"/>
      <c r="C1" s="2"/>
      <c r="D1" s="2"/>
      <c r="E1" s="2"/>
      <c r="F1" s="2"/>
      <c r="G1" s="2"/>
      <c r="H1" s="2"/>
      <c r="I1" s="2"/>
      <c r="J1" s="2"/>
      <c r="K1" s="2"/>
      <c r="L1" s="2"/>
      <c r="M1" s="2"/>
      <c r="N1" s="2"/>
      <c r="O1" s="2"/>
      <c r="P1" s="2"/>
      <c r="Q1" s="2"/>
      <c r="R1" s="2"/>
      <c r="S1" s="2"/>
      <c r="T1" s="2"/>
      <c r="U1" s="2"/>
      <c r="V1" s="2"/>
      <c r="W1" s="2"/>
      <c r="X1" s="2"/>
      <c r="Y1" s="2"/>
    </row>
    <row r="2" s="1" customFormat="1" ht="46" customHeight="1" spans="1:25">
      <c r="A2" s="3" t="s">
        <v>167</v>
      </c>
      <c r="B2" s="4"/>
      <c r="C2" s="4"/>
      <c r="D2" s="4"/>
      <c r="E2" s="4"/>
      <c r="F2" s="4"/>
      <c r="G2" s="4"/>
      <c r="H2" s="4"/>
      <c r="I2" s="4"/>
      <c r="J2" s="4"/>
      <c r="K2" s="4"/>
      <c r="L2" s="4"/>
      <c r="M2" s="4"/>
      <c r="N2" s="4"/>
      <c r="O2" s="4"/>
      <c r="P2" s="4"/>
      <c r="Q2" s="4"/>
      <c r="R2" s="4"/>
      <c r="S2" s="4"/>
      <c r="T2" s="4"/>
      <c r="U2" s="4"/>
      <c r="V2" s="4"/>
      <c r="W2" s="4"/>
      <c r="X2" s="4"/>
      <c r="Y2" s="16"/>
    </row>
    <row r="3" ht="18" customHeight="1" spans="1:25">
      <c r="A3" s="5" t="s">
        <v>168</v>
      </c>
      <c r="B3" s="6" t="s">
        <v>4</v>
      </c>
      <c r="C3" s="6" t="s">
        <v>169</v>
      </c>
      <c r="D3" s="6" t="s">
        <v>170</v>
      </c>
      <c r="E3" s="5" t="s">
        <v>171</v>
      </c>
      <c r="F3" s="7">
        <v>44470</v>
      </c>
      <c r="G3" s="7"/>
      <c r="H3" s="7"/>
      <c r="I3" s="7"/>
      <c r="J3" s="7"/>
      <c r="K3" s="7"/>
      <c r="L3" s="7"/>
      <c r="M3" s="7"/>
      <c r="N3" s="7"/>
      <c r="O3" s="7"/>
      <c r="P3" s="7"/>
      <c r="Q3" s="7"/>
      <c r="R3" s="7"/>
      <c r="S3" s="7"/>
      <c r="T3" s="14">
        <v>44501</v>
      </c>
      <c r="U3" s="7"/>
      <c r="V3" s="7"/>
      <c r="W3" s="7"/>
      <c r="X3" s="7"/>
      <c r="Y3" s="6" t="s">
        <v>25</v>
      </c>
    </row>
    <row r="4" ht="22" customHeight="1" spans="1:25">
      <c r="A4" s="5"/>
      <c r="B4" s="6"/>
      <c r="C4" s="6"/>
      <c r="D4" s="6"/>
      <c r="E4" s="5"/>
      <c r="F4" s="5">
        <v>18</v>
      </c>
      <c r="G4" s="5">
        <v>19</v>
      </c>
      <c r="H4" s="5">
        <v>20</v>
      </c>
      <c r="I4" s="5">
        <v>21</v>
      </c>
      <c r="J4" s="5">
        <v>22</v>
      </c>
      <c r="K4" s="5">
        <v>23</v>
      </c>
      <c r="L4" s="5">
        <v>24</v>
      </c>
      <c r="M4" s="5">
        <v>25</v>
      </c>
      <c r="N4" s="5">
        <v>26</v>
      </c>
      <c r="O4" s="5">
        <v>27</v>
      </c>
      <c r="P4" s="5">
        <v>28</v>
      </c>
      <c r="Q4" s="5">
        <v>29</v>
      </c>
      <c r="R4" s="5">
        <v>30</v>
      </c>
      <c r="S4" s="5">
        <v>31</v>
      </c>
      <c r="T4" s="6">
        <v>1</v>
      </c>
      <c r="U4" s="6">
        <v>2</v>
      </c>
      <c r="V4" s="6">
        <v>3</v>
      </c>
      <c r="W4" s="6">
        <v>4</v>
      </c>
      <c r="X4" s="6">
        <v>5</v>
      </c>
      <c r="Y4" s="6"/>
    </row>
    <row r="5" ht="33" customHeight="1" spans="1:25">
      <c r="A5" s="5" t="s">
        <v>172</v>
      </c>
      <c r="B5" s="8" t="s">
        <v>62</v>
      </c>
      <c r="C5" s="9">
        <v>44487</v>
      </c>
      <c r="D5" s="9">
        <v>44487</v>
      </c>
      <c r="E5" s="6">
        <v>1</v>
      </c>
      <c r="F5" s="6"/>
      <c r="G5" s="6"/>
      <c r="H5" s="6"/>
      <c r="I5" s="6"/>
      <c r="J5" s="6"/>
      <c r="K5" s="6"/>
      <c r="L5" s="6"/>
      <c r="M5" s="6"/>
      <c r="N5" s="6"/>
      <c r="O5" s="6"/>
      <c r="P5" s="6"/>
      <c r="Q5" s="6"/>
      <c r="R5" s="13"/>
      <c r="S5" s="13"/>
      <c r="T5" s="13"/>
      <c r="U5" s="13"/>
      <c r="V5" s="13"/>
      <c r="W5" s="13"/>
      <c r="X5" s="13"/>
      <c r="Y5" s="6"/>
    </row>
    <row r="6" ht="30" customHeight="1" spans="1:25">
      <c r="A6" s="5"/>
      <c r="B6" s="8" t="s">
        <v>173</v>
      </c>
      <c r="C6" s="9">
        <v>44488</v>
      </c>
      <c r="D6" s="9">
        <v>44488</v>
      </c>
      <c r="E6" s="6">
        <v>1</v>
      </c>
      <c r="F6" s="6"/>
      <c r="G6" s="6"/>
      <c r="H6" s="6"/>
      <c r="I6" s="6"/>
      <c r="J6" s="6"/>
      <c r="K6" s="6"/>
      <c r="L6" s="6"/>
      <c r="M6" s="6"/>
      <c r="N6" s="6"/>
      <c r="O6" s="6"/>
      <c r="P6" s="6"/>
      <c r="Q6" s="6"/>
      <c r="R6" s="13"/>
      <c r="S6" s="13"/>
      <c r="T6" s="15"/>
      <c r="U6" s="15"/>
      <c r="V6" s="15"/>
      <c r="W6" s="13"/>
      <c r="X6" s="13"/>
      <c r="Y6" s="15"/>
    </row>
    <row r="7" ht="30" customHeight="1" spans="1:25">
      <c r="A7" s="5"/>
      <c r="B7" s="8" t="s">
        <v>174</v>
      </c>
      <c r="C7" s="10">
        <v>44497</v>
      </c>
      <c r="D7" s="10">
        <v>44498</v>
      </c>
      <c r="E7" s="6">
        <v>2</v>
      </c>
      <c r="F7" s="6"/>
      <c r="G7" s="6"/>
      <c r="H7" s="6"/>
      <c r="I7" s="6"/>
      <c r="J7" s="6"/>
      <c r="K7" s="6"/>
      <c r="L7" s="6"/>
      <c r="M7" s="6"/>
      <c r="N7" s="6"/>
      <c r="O7" s="6"/>
      <c r="P7" s="6"/>
      <c r="Q7" s="6"/>
      <c r="R7" s="13"/>
      <c r="S7" s="13"/>
      <c r="T7" s="15"/>
      <c r="U7" s="15"/>
      <c r="V7" s="15"/>
      <c r="W7" s="13"/>
      <c r="X7" s="13"/>
      <c r="Y7" s="15"/>
    </row>
    <row r="8" ht="35" customHeight="1" spans="1:25">
      <c r="A8" s="5"/>
      <c r="B8" s="8" t="s">
        <v>175</v>
      </c>
      <c r="C8" s="10">
        <v>44493</v>
      </c>
      <c r="D8" s="10">
        <v>44493</v>
      </c>
      <c r="E8" s="6">
        <v>1</v>
      </c>
      <c r="F8" s="6"/>
      <c r="G8" s="6"/>
      <c r="H8" s="6"/>
      <c r="I8" s="6"/>
      <c r="J8" s="6"/>
      <c r="K8" s="6"/>
      <c r="L8" s="6"/>
      <c r="M8" s="6"/>
      <c r="N8" s="6"/>
      <c r="O8" s="6"/>
      <c r="P8" s="6"/>
      <c r="Q8" s="6"/>
      <c r="R8" s="13"/>
      <c r="S8" s="13"/>
      <c r="T8" s="13"/>
      <c r="U8" s="13"/>
      <c r="V8" s="13"/>
      <c r="W8" s="13"/>
      <c r="X8" s="13"/>
      <c r="Y8" s="15"/>
    </row>
    <row r="9" ht="34" customHeight="1" spans="1:25">
      <c r="A9" s="5"/>
      <c r="B9" s="8" t="s">
        <v>83</v>
      </c>
      <c r="C9" s="10">
        <v>44489</v>
      </c>
      <c r="D9" s="10">
        <v>44489</v>
      </c>
      <c r="E9" s="6">
        <v>1</v>
      </c>
      <c r="F9" s="6"/>
      <c r="G9" s="6"/>
      <c r="H9" s="6"/>
      <c r="I9" s="6"/>
      <c r="J9" s="6"/>
      <c r="K9" s="6"/>
      <c r="L9" s="6"/>
      <c r="M9" s="6"/>
      <c r="N9" s="6"/>
      <c r="O9" s="6"/>
      <c r="P9" s="6"/>
      <c r="Q9" s="6"/>
      <c r="R9" s="13"/>
      <c r="S9" s="13"/>
      <c r="T9" s="13"/>
      <c r="U9" s="13"/>
      <c r="V9" s="13"/>
      <c r="W9" s="13"/>
      <c r="X9" s="13"/>
      <c r="Y9" s="15"/>
    </row>
    <row r="10" ht="48" customHeight="1" spans="1:25">
      <c r="A10" s="5"/>
      <c r="B10" s="8" t="s">
        <v>176</v>
      </c>
      <c r="C10" s="10">
        <v>44490</v>
      </c>
      <c r="D10" s="10">
        <v>44491</v>
      </c>
      <c r="E10" s="6">
        <v>2</v>
      </c>
      <c r="F10" s="6"/>
      <c r="G10" s="6"/>
      <c r="H10" s="6"/>
      <c r="I10" s="6"/>
      <c r="J10" s="6"/>
      <c r="K10" s="6"/>
      <c r="L10" s="6"/>
      <c r="M10" s="6"/>
      <c r="N10" s="6"/>
      <c r="O10" s="6"/>
      <c r="P10" s="6"/>
      <c r="Q10" s="6"/>
      <c r="R10" s="13"/>
      <c r="S10" s="13"/>
      <c r="T10" s="13"/>
      <c r="U10" s="13"/>
      <c r="V10" s="13"/>
      <c r="W10" s="13"/>
      <c r="X10" s="13"/>
      <c r="Y10" s="15"/>
    </row>
    <row r="11" ht="37" customHeight="1" spans="1:25">
      <c r="A11" s="5"/>
      <c r="B11" s="8" t="s">
        <v>66</v>
      </c>
      <c r="C11" s="10">
        <v>44490</v>
      </c>
      <c r="D11" s="10">
        <v>44491</v>
      </c>
      <c r="E11" s="6">
        <v>2</v>
      </c>
      <c r="F11" s="6"/>
      <c r="G11" s="6"/>
      <c r="H11" s="6"/>
      <c r="I11" s="6"/>
      <c r="J11" s="6"/>
      <c r="K11" s="6"/>
      <c r="L11" s="6"/>
      <c r="M11" s="6"/>
      <c r="N11" s="6"/>
      <c r="O11" s="6"/>
      <c r="P11" s="6"/>
      <c r="Q11" s="6"/>
      <c r="R11" s="13"/>
      <c r="S11" s="13"/>
      <c r="T11" s="13"/>
      <c r="U11" s="13"/>
      <c r="V11" s="13"/>
      <c r="W11" s="13"/>
      <c r="X11" s="13"/>
      <c r="Y11" s="15"/>
    </row>
    <row r="12" ht="30" customHeight="1" spans="1:25">
      <c r="A12" s="5"/>
      <c r="B12" s="8" t="s">
        <v>34</v>
      </c>
      <c r="C12" s="10">
        <v>44492</v>
      </c>
      <c r="D12" s="10">
        <v>44500</v>
      </c>
      <c r="E12" s="6">
        <v>8</v>
      </c>
      <c r="F12" s="6"/>
      <c r="G12" s="6"/>
      <c r="H12" s="6"/>
      <c r="I12" s="6"/>
      <c r="J12" s="6"/>
      <c r="K12" s="6"/>
      <c r="L12" s="6"/>
      <c r="M12" s="6"/>
      <c r="N12" s="6"/>
      <c r="O12" s="6"/>
      <c r="P12" s="6"/>
      <c r="Q12" s="6"/>
      <c r="R12" s="13"/>
      <c r="S12" s="13"/>
      <c r="T12" s="13"/>
      <c r="U12" s="13"/>
      <c r="V12" s="13"/>
      <c r="W12" s="13"/>
      <c r="X12" s="13"/>
      <c r="Y12" s="15"/>
    </row>
    <row r="13" ht="30" customHeight="1" spans="1:25">
      <c r="A13" s="5"/>
      <c r="B13" s="8" t="s">
        <v>177</v>
      </c>
      <c r="C13" s="10">
        <v>44493</v>
      </c>
      <c r="D13" s="10">
        <v>44493</v>
      </c>
      <c r="E13" s="6">
        <v>1</v>
      </c>
      <c r="F13" s="6"/>
      <c r="G13" s="6"/>
      <c r="H13" s="6"/>
      <c r="I13" s="6"/>
      <c r="J13" s="6"/>
      <c r="K13" s="6"/>
      <c r="L13" s="6"/>
      <c r="M13" s="6"/>
      <c r="N13" s="6"/>
      <c r="O13" s="6"/>
      <c r="P13" s="6"/>
      <c r="Q13" s="6"/>
      <c r="R13" s="13"/>
      <c r="S13" s="13"/>
      <c r="T13" s="13"/>
      <c r="U13" s="13"/>
      <c r="V13" s="13"/>
      <c r="W13" s="13"/>
      <c r="X13" s="13"/>
      <c r="Y13" s="15"/>
    </row>
    <row r="14" ht="30" customHeight="1" spans="1:25">
      <c r="A14" s="5"/>
      <c r="B14" s="8" t="s">
        <v>178</v>
      </c>
      <c r="C14" s="10">
        <v>44494</v>
      </c>
      <c r="D14" s="10">
        <v>44497</v>
      </c>
      <c r="E14" s="6">
        <v>3</v>
      </c>
      <c r="F14" s="6"/>
      <c r="G14" s="6"/>
      <c r="H14" s="6"/>
      <c r="I14" s="6"/>
      <c r="J14" s="6"/>
      <c r="K14" s="6"/>
      <c r="L14" s="6"/>
      <c r="M14" s="6"/>
      <c r="N14" s="6"/>
      <c r="O14" s="6"/>
      <c r="P14" s="13"/>
      <c r="Q14" s="13"/>
      <c r="R14" s="13"/>
      <c r="S14" s="13"/>
      <c r="T14" s="13"/>
      <c r="U14" s="13"/>
      <c r="V14" s="13"/>
      <c r="W14" s="13"/>
      <c r="X14" s="13"/>
      <c r="Y14" s="15"/>
    </row>
    <row r="15" ht="30" customHeight="1" spans="1:25">
      <c r="A15" s="5"/>
      <c r="B15" s="8" t="s">
        <v>179</v>
      </c>
      <c r="C15" s="10">
        <v>44501</v>
      </c>
      <c r="D15" s="10">
        <v>44502</v>
      </c>
      <c r="E15" s="6">
        <v>2</v>
      </c>
      <c r="F15" s="6"/>
      <c r="G15" s="6"/>
      <c r="H15" s="6"/>
      <c r="I15" s="6"/>
      <c r="J15" s="6"/>
      <c r="K15" s="6"/>
      <c r="L15" s="6"/>
      <c r="M15" s="6"/>
      <c r="N15" s="6"/>
      <c r="O15" s="6"/>
      <c r="P15" s="13"/>
      <c r="Q15" s="13"/>
      <c r="R15" s="13"/>
      <c r="S15" s="13"/>
      <c r="T15" s="13"/>
      <c r="U15" s="13"/>
      <c r="V15" s="13"/>
      <c r="W15" s="13"/>
      <c r="X15" s="13"/>
      <c r="Y15" s="15"/>
    </row>
    <row r="16" ht="30" customHeight="1" spans="1:25">
      <c r="A16" s="5"/>
      <c r="B16" s="8" t="s">
        <v>180</v>
      </c>
      <c r="C16" s="10">
        <v>44503</v>
      </c>
      <c r="D16" s="10">
        <v>44503</v>
      </c>
      <c r="E16" s="6">
        <v>1</v>
      </c>
      <c r="F16" s="6"/>
      <c r="G16" s="6"/>
      <c r="H16" s="6"/>
      <c r="I16" s="6"/>
      <c r="J16" s="6"/>
      <c r="K16" s="6"/>
      <c r="L16" s="6"/>
      <c r="M16" s="6"/>
      <c r="N16" s="6"/>
      <c r="O16" s="6"/>
      <c r="P16" s="13"/>
      <c r="Q16" s="13"/>
      <c r="R16" s="13"/>
      <c r="S16" s="13"/>
      <c r="T16" s="13"/>
      <c r="U16" s="13"/>
      <c r="V16" s="13"/>
      <c r="W16" s="13"/>
      <c r="X16" s="13"/>
      <c r="Y16" s="15"/>
    </row>
    <row r="17" ht="30" customHeight="1" spans="1:25">
      <c r="A17" s="5"/>
      <c r="B17" s="8" t="s">
        <v>181</v>
      </c>
      <c r="C17" s="10">
        <v>44504</v>
      </c>
      <c r="D17" s="10">
        <v>44504</v>
      </c>
      <c r="E17" s="6">
        <v>1</v>
      </c>
      <c r="F17" s="6"/>
      <c r="G17" s="6"/>
      <c r="H17" s="6"/>
      <c r="I17" s="6"/>
      <c r="J17" s="6"/>
      <c r="K17" s="6"/>
      <c r="L17" s="6"/>
      <c r="M17" s="6"/>
      <c r="N17" s="6"/>
      <c r="O17" s="6"/>
      <c r="P17" s="13"/>
      <c r="Q17" s="13"/>
      <c r="R17" s="13"/>
      <c r="S17" s="13"/>
      <c r="T17" s="13"/>
      <c r="U17" s="13"/>
      <c r="V17" s="13"/>
      <c r="W17" s="13"/>
      <c r="X17" s="13"/>
      <c r="Y17" s="15"/>
    </row>
    <row r="18" ht="42" customHeight="1" spans="1:25">
      <c r="A18" s="1" t="s">
        <v>182</v>
      </c>
      <c r="B18" s="1"/>
      <c r="C18" s="1"/>
      <c r="D18" s="1"/>
      <c r="E18" s="11"/>
      <c r="F18" s="11"/>
      <c r="G18" s="11"/>
      <c r="H18" s="11"/>
      <c r="I18" s="11"/>
      <c r="J18" s="11"/>
      <c r="K18" s="11"/>
      <c r="L18" s="11"/>
      <c r="M18" s="11"/>
      <c r="N18" s="11"/>
      <c r="O18" s="11"/>
      <c r="P18" s="11"/>
      <c r="Q18" s="11"/>
      <c r="R18" s="11"/>
      <c r="S18" s="11"/>
      <c r="T18" s="11"/>
      <c r="U18" s="11"/>
      <c r="V18" s="11"/>
      <c r="W18" s="11"/>
      <c r="X18" s="11"/>
      <c r="Y18" s="11"/>
    </row>
    <row r="19" ht="39" customHeight="1" spans="1:4">
      <c r="A19" s="12" t="s">
        <v>183</v>
      </c>
      <c r="B19" s="12"/>
      <c r="C19" s="12"/>
      <c r="D19" s="12"/>
    </row>
    <row r="20" ht="38" customHeight="1" spans="1:4">
      <c r="A20" s="12" t="s">
        <v>184</v>
      </c>
      <c r="B20" s="12"/>
      <c r="C20" s="12"/>
      <c r="D20" s="12"/>
    </row>
  </sheetData>
  <mergeCells count="14">
    <mergeCell ref="A1:Y1"/>
    <mergeCell ref="A2:Y2"/>
    <mergeCell ref="F3:S3"/>
    <mergeCell ref="T3:X3"/>
    <mergeCell ref="A18:D18"/>
    <mergeCell ref="A19:D19"/>
    <mergeCell ref="A20:D20"/>
    <mergeCell ref="A3:A4"/>
    <mergeCell ref="A5:A17"/>
    <mergeCell ref="B3:B4"/>
    <mergeCell ref="C3:C4"/>
    <mergeCell ref="D3:D4"/>
    <mergeCell ref="E3:E4"/>
    <mergeCell ref="Y3:Y4"/>
  </mergeCells>
  <conditionalFormatting sqref="U6:V7">
    <cfRule type="dataBar" priority="1">
      <dataBar>
        <cfvo type="min"/>
        <cfvo type="max"/>
        <color theme="1"/>
      </dataBar>
      <extLst>
        <ext xmlns:x14="http://schemas.microsoft.com/office/spreadsheetml/2009/9/main" uri="{B025F937-C7B1-47D3-B67F-A62EFF666E3E}">
          <x14:id>{5eb48d5d-daf2-47d0-a76f-9444ca424280}</x14:id>
        </ext>
      </extLst>
    </cfRule>
  </conditionalFormatting>
  <pageMargins left="0.75" right="0.75" top="1" bottom="1" header="0.511805555555556" footer="0.511805555555556"/>
  <headerFooter/>
  <drawing r:id="rId1"/>
  <extLst>
    <ext xmlns:x14="http://schemas.microsoft.com/office/spreadsheetml/2009/9/main" uri="{78C0D931-6437-407d-A8EE-F0AAD7539E65}">
      <x14:conditionalFormattings>
        <x14:conditionalFormatting xmlns:xm="http://schemas.microsoft.com/office/excel/2006/main">
          <x14:cfRule type="dataBar" id="{5eb48d5d-daf2-47d0-a76f-9444ca424280}">
            <x14:dataBar minLength="10" maxLength="90" negativeBarColorSameAsPositive="1" axisPosition="none">
              <x14:cfvo type="min"/>
              <x14:cfvo type="max"/>
              <x14:axisColor indexed="65"/>
            </x14:dataBar>
          </x14:cfRule>
          <xm:sqref>U6:V7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Sheet1</vt:lpstr>
      <vt:lpstr>工程说明</vt:lpstr>
      <vt:lpstr>工程量清单</vt:lpstr>
      <vt:lpstr>工程进度计划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2016-07-23T05:39:00Z</dcterms:created>
  <cp:lastPrinted>2016-07-26T02:32:00Z</cp:lastPrinted>
  <dcterms:modified xsi:type="dcterms:W3CDTF">2021-10-16T03:10:18Z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80CAF8FBA64A41DBBBD6428F4277D1E5</vt:lpwstr>
  </property>
</Properties>
</file>