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590"/>
  </bookViews>
  <sheets>
    <sheet name="支出单" sheetId="2" r:id="rId1"/>
    <sheet name="支付明细表" sheetId="1" r:id="rId2"/>
    <sheet name="Sheet1" sheetId="3" r:id="rId3"/>
    <sheet name="接化发" sheetId="4" r:id="rId4"/>
  </sheets>
  <calcPr calcId="144525" calcMode="manual"/>
</workbook>
</file>

<file path=xl/sharedStrings.xml><?xml version="1.0" encoding="utf-8"?>
<sst xmlns="http://schemas.openxmlformats.org/spreadsheetml/2006/main" count="70" uniqueCount="54">
  <si>
    <t xml:space="preserve">  临时工报酬支出单  </t>
  </si>
  <si>
    <t>单位： 北京三汇能环科技发展有限公司</t>
  </si>
  <si>
    <t>日期：</t>
  </si>
  <si>
    <t>使用说明：
1、请填写左侧《支出单》标黄处，金额与支付明细表标黄处合计数字对应。
2、此费用请通过灵活用工平台支付。</t>
  </si>
  <si>
    <t>摘  要</t>
  </si>
  <si>
    <t>船舶酒店改造项目11月份临时工工资</t>
  </si>
  <si>
    <t>金  额（大写）</t>
  </si>
  <si>
    <t>￥</t>
  </si>
  <si>
    <t>票据性质</t>
  </si>
  <si>
    <t>发票</t>
  </si>
  <si>
    <t>收据</t>
  </si>
  <si>
    <t>凭证</t>
  </si>
  <si>
    <t>领款人（签章）</t>
  </si>
  <si>
    <t>附件张数</t>
  </si>
  <si>
    <t>审批人：</t>
  </si>
  <si>
    <t>徐利斌</t>
  </si>
  <si>
    <t>审核：</t>
  </si>
  <si>
    <t>刘柯</t>
  </si>
  <si>
    <t>证明或验收：</t>
  </si>
  <si>
    <t>经手人：</t>
  </si>
  <si>
    <t>李军</t>
  </si>
  <si>
    <t>序号</t>
  </si>
  <si>
    <t>姓名</t>
  </si>
  <si>
    <t>手机号码</t>
  </si>
  <si>
    <t>身份证号</t>
  </si>
  <si>
    <t>银行卡号</t>
  </si>
  <si>
    <t>支付报酬
金额</t>
  </si>
  <si>
    <t>税费</t>
  </si>
  <si>
    <t>支付平台
金额</t>
  </si>
  <si>
    <t>成本归属项目</t>
  </si>
  <si>
    <t>工种</t>
  </si>
  <si>
    <t>工作
天数</t>
  </si>
  <si>
    <t>日工资</t>
  </si>
  <si>
    <t>工资合计</t>
  </si>
  <si>
    <t>开户行</t>
  </si>
  <si>
    <t>经办人</t>
  </si>
  <si>
    <t>备注</t>
  </si>
  <si>
    <t>韩大强</t>
  </si>
  <si>
    <t>412726197710144132</t>
  </si>
  <si>
    <t>6214680022758021</t>
  </si>
  <si>
    <t>船舶酒店</t>
  </si>
  <si>
    <t>焊工</t>
  </si>
  <si>
    <t>北京银行东城区雍和支行</t>
  </si>
  <si>
    <t>杜凯强</t>
  </si>
  <si>
    <t>130630199011284215</t>
  </si>
  <si>
    <t>6222620910036179020</t>
  </si>
  <si>
    <t>北京光华路支行</t>
  </si>
  <si>
    <t>陈喜成</t>
  </si>
  <si>
    <t>371423198902135033</t>
  </si>
  <si>
    <t>6214680068489218</t>
  </si>
  <si>
    <t>北京建国路88号院现代城D座支行</t>
  </si>
  <si>
    <t>合计</t>
  </si>
  <si>
    <t>详细填写以上内容，并填写《支出单》</t>
  </si>
  <si>
    <t>详细填写以上内容，并填写《支出单》后，报人力资源部统一申报支付。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</si>
</sst>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9"/>
      <color rgb="FF000000"/>
      <name val="仿宋"/>
      <charset val="134"/>
    </font>
    <font>
      <sz val="9"/>
      <color theme="1"/>
      <name val="仿宋"/>
      <charset val="134"/>
    </font>
    <font>
      <sz val="11"/>
      <color rgb="FFFF0000"/>
      <name val="宋体"/>
      <charset val="134"/>
      <scheme val="minor"/>
    </font>
    <font>
      <b/>
      <u/>
      <sz val="22"/>
      <color rgb="FF000000"/>
      <name val="楷体_GB2312"/>
      <charset val="134"/>
    </font>
    <font>
      <sz val="11"/>
      <color rgb="FF000000"/>
      <name val="宋体"/>
      <charset val="134"/>
    </font>
    <font>
      <sz val="11"/>
      <color rgb="FF000000"/>
      <name val="楷体_GB2312"/>
      <charset val="134"/>
    </font>
    <font>
      <b/>
      <sz val="11"/>
      <color rgb="FF000000"/>
      <name val="楷体_GB2312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FF0000"/>
      <name val="楷体_GB2312"/>
      <charset val="134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9" tint="0.3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5" tint="0.39998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0"/>
    <xf numFmtId="0" fontId="15" fillId="20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52" applyFont="1" applyAlignment="1">
      <alignment horizontal="center" shrinkToFit="1"/>
    </xf>
    <xf numFmtId="0" fontId="5" fillId="0" borderId="1" xfId="52" applyFont="1" applyBorder="1" applyAlignment="1">
      <alignment horizontal="center" vertical="center" shrinkToFit="1"/>
    </xf>
    <xf numFmtId="0" fontId="6" fillId="0" borderId="1" xfId="52" applyFont="1" applyBorder="1" applyAlignment="1">
      <alignment horizontal="center" vertical="center" shrinkToFit="1"/>
    </xf>
    <xf numFmtId="31" fontId="6" fillId="3" borderId="1" xfId="52" applyNumberFormat="1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 shrinkToFit="1"/>
    </xf>
    <xf numFmtId="0" fontId="8" fillId="0" borderId="1" xfId="50" applyFont="1" applyFill="1" applyBorder="1" applyAlignment="1">
      <alignment horizontal="center" vertical="center" wrapText="1" shrinkToFit="1"/>
    </xf>
    <xf numFmtId="0" fontId="8" fillId="0" borderId="1" xfId="50" applyFont="1" applyFill="1" applyBorder="1" applyAlignment="1">
      <alignment horizontal="center" vertical="center" shrinkToFit="1"/>
    </xf>
    <xf numFmtId="0" fontId="6" fillId="0" borderId="1" xfId="23" applyFont="1" applyBorder="1" applyAlignment="1">
      <alignment horizontal="center" vertical="center" shrinkToFit="1"/>
    </xf>
    <xf numFmtId="0" fontId="7" fillId="0" borderId="1" xfId="23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 shrinkToFit="1"/>
    </xf>
    <xf numFmtId="0" fontId="10" fillId="0" borderId="1" xfId="52" applyFont="1" applyBorder="1" applyAlignment="1">
      <alignment horizontal="center" vertical="center" shrinkToFit="1"/>
    </xf>
    <xf numFmtId="0" fontId="7" fillId="0" borderId="0" xfId="51" applyFont="1" applyFill="1" applyBorder="1" applyAlignment="1">
      <alignment horizontal="center" vertical="center" shrinkToFit="1"/>
    </xf>
    <xf numFmtId="0" fontId="5" fillId="0" borderId="0" xfId="52" applyFont="1" applyBorder="1" applyAlignment="1">
      <alignment horizontal="center" vertical="center" shrinkToFit="1"/>
    </xf>
    <xf numFmtId="0" fontId="6" fillId="0" borderId="0" xfId="52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4" fontId="6" fillId="3" borderId="1" xfId="23" applyNumberFormat="1" applyFont="1" applyFill="1" applyBorder="1" applyAlignment="1">
      <alignment horizontal="center" vertical="center" wrapText="1" shrinkToFit="1"/>
    </xf>
    <xf numFmtId="0" fontId="5" fillId="3" borderId="0" xfId="5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115" zoomScaleNormal="115" workbookViewId="0">
      <selection activeCell="B11" sqref="B11"/>
    </sheetView>
  </sheetViews>
  <sheetFormatPr defaultColWidth="9" defaultRowHeight="13.5" outlineLevelRow="7"/>
  <cols>
    <col min="1" max="1" width="20.25" customWidth="1"/>
    <col min="2" max="3" width="6.66666666666667" customWidth="1"/>
    <col min="4" max="4" width="7.55" customWidth="1"/>
    <col min="5" max="5" width="5.53333333333333" customWidth="1"/>
    <col min="6" max="6" width="13.9583333333333" customWidth="1"/>
    <col min="8" max="8" width="16.225" customWidth="1"/>
    <col min="9" max="9" width="12.45" customWidth="1"/>
  </cols>
  <sheetData>
    <row r="1" ht="27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30" customHeight="1" spans="1:13">
      <c r="A2" s="19" t="s">
        <v>1</v>
      </c>
      <c r="B2" s="19"/>
      <c r="C2" s="19"/>
      <c r="D2" s="19"/>
      <c r="E2" s="19"/>
      <c r="F2" s="19"/>
      <c r="G2" s="20" t="s">
        <v>2</v>
      </c>
      <c r="H2" s="21">
        <v>44173</v>
      </c>
      <c r="I2" s="21"/>
      <c r="K2" s="36" t="s">
        <v>3</v>
      </c>
      <c r="L2" s="36"/>
      <c r="M2" s="36"/>
    </row>
    <row r="3" ht="30" customHeight="1" spans="1:13">
      <c r="A3" s="22" t="s">
        <v>4</v>
      </c>
      <c r="B3" s="23" t="s">
        <v>5</v>
      </c>
      <c r="C3" s="24"/>
      <c r="D3" s="24"/>
      <c r="E3" s="24"/>
      <c r="F3" s="24"/>
      <c r="G3" s="24"/>
      <c r="H3" s="24"/>
      <c r="I3" s="24"/>
      <c r="K3" s="36"/>
      <c r="L3" s="36"/>
      <c r="M3" s="36"/>
    </row>
    <row r="4" ht="30" customHeight="1" spans="1:13">
      <c r="A4" s="22" t="s">
        <v>6</v>
      </c>
      <c r="B4" s="25" t="str">
        <f>IF(ROUND(I4,2)&lt;0,"无效数值",IF(ROUND(I4,2)=0,"零",IF(ROUND(I4,2)&lt;1,"",TEXT(INT(ROUND(I4,2)),"[dbnum2]")&amp;"元")&amp;IF(INT(ROUND(I4,2)*10)-INT(ROUND(I4,2))*10=0,IF(INT(ROUND(I4,2))*(INT(ROUND(I4,2)*100)-INT(ROUND(I4,2)*10)*10)=0,"","零"),TEXT(INT(ROUND(I4,2)*10)-INT(ROUND(I4,2))*10,"[dbnum2]")&amp;"角")&amp;IF((INT(ROUND(I4,2)*100)-INT(ROUND(I4,2)*10)*10)=0,"整",TEXT((INT(ROUND(I4,2)*100)-INT(ROUND(I4,2)*10)*10),"[dbnum2]")&amp;"分")))</f>
        <v>贰万叁仟壹佰陆拾伍元伍角整</v>
      </c>
      <c r="C4" s="25"/>
      <c r="D4" s="25"/>
      <c r="E4" s="25"/>
      <c r="F4" s="25"/>
      <c r="G4" s="26" t="s">
        <v>7</v>
      </c>
      <c r="H4" s="27"/>
      <c r="I4" s="37">
        <f>支付明细表!H11</f>
        <v>23165.5</v>
      </c>
      <c r="K4" s="36"/>
      <c r="L4" s="36"/>
      <c r="M4" s="36"/>
    </row>
    <row r="5" ht="30" customHeight="1" spans="1:13">
      <c r="A5" s="22" t="s">
        <v>8</v>
      </c>
      <c r="B5" s="22" t="s">
        <v>9</v>
      </c>
      <c r="C5" s="22" t="s">
        <v>10</v>
      </c>
      <c r="D5" s="22" t="s">
        <v>11</v>
      </c>
      <c r="E5" s="28" t="s">
        <v>12</v>
      </c>
      <c r="F5" s="28"/>
      <c r="G5" s="29"/>
      <c r="H5" s="27"/>
      <c r="I5" s="27"/>
      <c r="K5" s="36"/>
      <c r="L5" s="36"/>
      <c r="M5" s="36"/>
    </row>
    <row r="6" ht="30" customHeight="1" spans="1:13">
      <c r="A6" s="22" t="s">
        <v>13</v>
      </c>
      <c r="B6" s="30">
        <v>1</v>
      </c>
      <c r="C6" s="31"/>
      <c r="D6" s="31"/>
      <c r="E6" s="28"/>
      <c r="F6" s="28"/>
      <c r="G6" s="27"/>
      <c r="H6" s="27"/>
      <c r="I6" s="27"/>
      <c r="K6" s="36"/>
      <c r="L6" s="36"/>
      <c r="M6" s="36"/>
    </row>
    <row r="7" ht="30" customHeight="1" spans="1:13">
      <c r="A7" s="32" t="s">
        <v>14</v>
      </c>
      <c r="B7" s="33" t="s">
        <v>15</v>
      </c>
      <c r="C7" s="34"/>
      <c r="D7" s="32" t="s">
        <v>16</v>
      </c>
      <c r="E7" s="33" t="s">
        <v>17</v>
      </c>
      <c r="F7" s="34" t="s">
        <v>18</v>
      </c>
      <c r="G7" s="34"/>
      <c r="H7" s="34" t="s">
        <v>19</v>
      </c>
      <c r="I7" s="38" t="s">
        <v>20</v>
      </c>
      <c r="K7" s="36"/>
      <c r="L7" s="36"/>
      <c r="M7" s="36"/>
    </row>
    <row r="8" spans="1:9">
      <c r="A8" s="35"/>
      <c r="B8" s="35"/>
      <c r="C8" s="35"/>
      <c r="D8" s="35"/>
      <c r="E8" s="35"/>
      <c r="F8" s="35"/>
      <c r="G8" s="35"/>
      <c r="H8" s="35"/>
      <c r="I8" s="35"/>
    </row>
  </sheetData>
  <mergeCells count="10">
    <mergeCell ref="A1:I1"/>
    <mergeCell ref="A2:F2"/>
    <mergeCell ref="H2:I2"/>
    <mergeCell ref="B3:I3"/>
    <mergeCell ref="B4:F4"/>
    <mergeCell ref="G4:H4"/>
    <mergeCell ref="B7:C7"/>
    <mergeCell ref="K2:M7"/>
    <mergeCell ref="E5:F6"/>
    <mergeCell ref="G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zoomScale="145" zoomScaleNormal="145" workbookViewId="0">
      <pane xSplit="5" topLeftCell="F1" activePane="topRight" state="frozen"/>
      <selection/>
      <selection pane="topRight" activeCell="H14" sqref="H14"/>
    </sheetView>
  </sheetViews>
  <sheetFormatPr defaultColWidth="9" defaultRowHeight="13.5"/>
  <cols>
    <col min="1" max="1" width="3.9" style="1" customWidth="1"/>
    <col min="2" max="2" width="6.41666666666667" style="1" customWidth="1"/>
    <col min="3" max="3" width="10.5666666666667" style="1" customWidth="1"/>
    <col min="4" max="4" width="17.1" style="1" customWidth="1"/>
    <col min="5" max="5" width="17.9833333333333" style="1" customWidth="1"/>
    <col min="6" max="6" width="7.175" style="1" customWidth="1"/>
    <col min="7" max="7" width="7.3" style="1" customWidth="1"/>
    <col min="8" max="8" width="8.93333333333333" style="1" customWidth="1"/>
    <col min="9" max="9" width="10.4416666666667" style="1" customWidth="1"/>
    <col min="10" max="10" width="4.78333333333333" style="1" customWidth="1"/>
    <col min="11" max="11" width="3.9" style="1" customWidth="1"/>
    <col min="12" max="12" width="5.53333333333333" style="1" customWidth="1"/>
    <col min="13" max="13" width="7.175" style="1" customWidth="1"/>
    <col min="14" max="14" width="27.1583333333333" style="1" customWidth="1"/>
    <col min="15" max="15" width="6.41666666666667" style="1" customWidth="1"/>
    <col min="16" max="16" width="3.9" style="1" customWidth="1"/>
    <col min="17" max="16384" width="9.05833333333333" style="1" customWidth="1"/>
  </cols>
  <sheetData>
    <row r="1" ht="22.5" spans="1:16">
      <c r="A1" s="2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2" t="s">
        <v>26</v>
      </c>
      <c r="G1" s="3" t="s">
        <v>27</v>
      </c>
      <c r="H1" s="2" t="s">
        <v>28</v>
      </c>
      <c r="I1" s="2" t="s">
        <v>29</v>
      </c>
      <c r="J1" s="3" t="s">
        <v>30</v>
      </c>
      <c r="K1" s="2" t="s">
        <v>31</v>
      </c>
      <c r="L1" s="2" t="s">
        <v>32</v>
      </c>
      <c r="M1" s="2" t="s">
        <v>33</v>
      </c>
      <c r="N1" s="3" t="s">
        <v>34</v>
      </c>
      <c r="O1" s="3" t="s">
        <v>35</v>
      </c>
      <c r="P1" s="2" t="s">
        <v>36</v>
      </c>
    </row>
    <row r="2" spans="1:16">
      <c r="A2" s="4">
        <v>3</v>
      </c>
      <c r="B2" s="5" t="s">
        <v>37</v>
      </c>
      <c r="C2" s="5">
        <v>18210583831</v>
      </c>
      <c r="D2" s="6" t="s">
        <v>38</v>
      </c>
      <c r="E2" s="39" t="s">
        <v>39</v>
      </c>
      <c r="F2" s="5">
        <v>4800</v>
      </c>
      <c r="G2" s="13">
        <f t="shared" ref="G2:G10" si="0">F2*0.07</f>
        <v>336</v>
      </c>
      <c r="H2" s="13">
        <f t="shared" ref="H2:H10" si="1">F2+G2</f>
        <v>5136</v>
      </c>
      <c r="I2" s="5" t="s">
        <v>40</v>
      </c>
      <c r="J2" s="5" t="s">
        <v>41</v>
      </c>
      <c r="K2" s="5">
        <v>12</v>
      </c>
      <c r="L2" s="5">
        <v>400</v>
      </c>
      <c r="M2" s="5">
        <f>L2*K2</f>
        <v>4800</v>
      </c>
      <c r="N2" s="5" t="s">
        <v>42</v>
      </c>
      <c r="O2" s="4" t="s">
        <v>20</v>
      </c>
      <c r="P2" s="5"/>
    </row>
    <row r="3" spans="1:16">
      <c r="A3" s="4">
        <v>4</v>
      </c>
      <c r="B3" s="14" t="s">
        <v>43</v>
      </c>
      <c r="C3" s="7">
        <v>18201408963</v>
      </c>
      <c r="D3" s="40" t="s">
        <v>44</v>
      </c>
      <c r="E3" s="39" t="s">
        <v>45</v>
      </c>
      <c r="F3" s="14">
        <v>8050</v>
      </c>
      <c r="G3" s="13">
        <f t="shared" si="0"/>
        <v>563.5</v>
      </c>
      <c r="H3" s="13">
        <f t="shared" si="1"/>
        <v>8613.5</v>
      </c>
      <c r="I3" s="5" t="s">
        <v>40</v>
      </c>
      <c r="J3" s="5" t="s">
        <v>41</v>
      </c>
      <c r="K3" s="14">
        <v>23</v>
      </c>
      <c r="L3" s="14">
        <v>350</v>
      </c>
      <c r="M3" s="5">
        <f>L3*K3</f>
        <v>8050</v>
      </c>
      <c r="N3" s="14" t="s">
        <v>46</v>
      </c>
      <c r="O3" s="4" t="s">
        <v>20</v>
      </c>
      <c r="P3" s="5"/>
    </row>
    <row r="4" spans="1:16">
      <c r="A4" s="4">
        <v>5</v>
      </c>
      <c r="B4" s="5" t="s">
        <v>47</v>
      </c>
      <c r="C4" s="5">
        <v>13331179727</v>
      </c>
      <c r="D4" s="39" t="s">
        <v>48</v>
      </c>
      <c r="E4" s="39" t="s">
        <v>49</v>
      </c>
      <c r="F4" s="5">
        <v>8800</v>
      </c>
      <c r="G4" s="13">
        <f t="shared" si="0"/>
        <v>616</v>
      </c>
      <c r="H4" s="13">
        <f t="shared" si="1"/>
        <v>9416</v>
      </c>
      <c r="I4" s="5" t="s">
        <v>40</v>
      </c>
      <c r="J4" s="5" t="s">
        <v>41</v>
      </c>
      <c r="K4" s="5">
        <v>22</v>
      </c>
      <c r="L4" s="5">
        <v>400</v>
      </c>
      <c r="M4" s="5">
        <f>L4*K4</f>
        <v>8800</v>
      </c>
      <c r="N4" s="5" t="s">
        <v>50</v>
      </c>
      <c r="O4" s="4" t="s">
        <v>20</v>
      </c>
      <c r="P4" s="5"/>
    </row>
    <row r="5" spans="1:16">
      <c r="A5" s="4">
        <v>6</v>
      </c>
      <c r="B5" s="5"/>
      <c r="C5" s="5"/>
      <c r="D5" s="6"/>
      <c r="E5" s="4"/>
      <c r="F5" s="4"/>
      <c r="G5" s="13">
        <f t="shared" si="0"/>
        <v>0</v>
      </c>
      <c r="H5" s="13">
        <f t="shared" si="1"/>
        <v>0</v>
      </c>
      <c r="I5" s="5"/>
      <c r="J5" s="5"/>
      <c r="K5" s="4"/>
      <c r="L5" s="4"/>
      <c r="M5" s="5"/>
      <c r="N5" s="4"/>
      <c r="O5" s="4"/>
      <c r="P5" s="5"/>
    </row>
    <row r="6" spans="1:16">
      <c r="A6" s="4">
        <v>7</v>
      </c>
      <c r="B6" s="5"/>
      <c r="C6" s="5"/>
      <c r="D6" s="5"/>
      <c r="E6" s="5"/>
      <c r="F6" s="5"/>
      <c r="G6" s="13">
        <f t="shared" si="0"/>
        <v>0</v>
      </c>
      <c r="H6" s="13">
        <f t="shared" si="1"/>
        <v>0</v>
      </c>
      <c r="I6" s="5"/>
      <c r="J6" s="5"/>
      <c r="K6" s="5"/>
      <c r="L6" s="5"/>
      <c r="M6" s="5"/>
      <c r="N6" s="5"/>
      <c r="O6" s="4"/>
      <c r="P6" s="5"/>
    </row>
    <row r="7" spans="1:16">
      <c r="A7" s="4">
        <v>8</v>
      </c>
      <c r="B7" s="5"/>
      <c r="C7" s="5"/>
      <c r="D7" s="5"/>
      <c r="E7" s="5"/>
      <c r="F7" s="5"/>
      <c r="G7" s="13">
        <f t="shared" si="0"/>
        <v>0</v>
      </c>
      <c r="H7" s="13">
        <f t="shared" si="1"/>
        <v>0</v>
      </c>
      <c r="I7" s="5"/>
      <c r="J7" s="5"/>
      <c r="K7" s="5"/>
      <c r="L7" s="5"/>
      <c r="M7" s="5"/>
      <c r="N7" s="5"/>
      <c r="O7" s="4"/>
      <c r="P7" s="5"/>
    </row>
    <row r="8" spans="1:16">
      <c r="A8" s="4">
        <v>9</v>
      </c>
      <c r="B8" s="5"/>
      <c r="C8" s="7"/>
      <c r="D8" s="7"/>
      <c r="E8" s="5"/>
      <c r="F8" s="5"/>
      <c r="G8" s="13">
        <f t="shared" si="0"/>
        <v>0</v>
      </c>
      <c r="H8" s="13">
        <f t="shared" si="1"/>
        <v>0</v>
      </c>
      <c r="I8" s="5"/>
      <c r="J8" s="5"/>
      <c r="K8" s="5"/>
      <c r="L8" s="5"/>
      <c r="M8" s="5"/>
      <c r="N8" s="5"/>
      <c r="O8" s="4"/>
      <c r="P8" s="5"/>
    </row>
    <row r="9" spans="1:16">
      <c r="A9" s="4">
        <v>10</v>
      </c>
      <c r="B9" s="5"/>
      <c r="C9" s="5"/>
      <c r="D9" s="6"/>
      <c r="E9" s="5"/>
      <c r="F9" s="5"/>
      <c r="G9" s="13">
        <f t="shared" si="0"/>
        <v>0</v>
      </c>
      <c r="H9" s="13">
        <f t="shared" si="1"/>
        <v>0</v>
      </c>
      <c r="I9" s="5"/>
      <c r="J9" s="5"/>
      <c r="K9" s="5"/>
      <c r="L9" s="5"/>
      <c r="M9" s="5"/>
      <c r="N9" s="5"/>
      <c r="O9" s="4"/>
      <c r="P9" s="5"/>
    </row>
    <row r="10" spans="1:16">
      <c r="A10" s="4">
        <v>11</v>
      </c>
      <c r="B10" s="5"/>
      <c r="C10" s="5"/>
      <c r="D10" s="6"/>
      <c r="E10" s="5"/>
      <c r="F10" s="5"/>
      <c r="G10" s="13">
        <f t="shared" si="0"/>
        <v>0</v>
      </c>
      <c r="H10" s="13">
        <f t="shared" si="1"/>
        <v>0</v>
      </c>
      <c r="I10" s="5"/>
      <c r="J10" s="5"/>
      <c r="K10" s="5"/>
      <c r="L10" s="5"/>
      <c r="M10" s="5"/>
      <c r="N10" s="5"/>
      <c r="O10" s="4"/>
      <c r="P10" s="5"/>
    </row>
    <row r="11" spans="1:16">
      <c r="A11" s="8" t="s">
        <v>51</v>
      </c>
      <c r="B11" s="9"/>
      <c r="C11" s="9"/>
      <c r="D11" s="9"/>
      <c r="E11" s="9"/>
      <c r="F11" s="9"/>
      <c r="G11" s="15"/>
      <c r="H11" s="16">
        <f>SUM(H2:H4)</f>
        <v>23165.5</v>
      </c>
      <c r="I11" s="17"/>
      <c r="J11" s="10"/>
      <c r="K11" s="10"/>
      <c r="L11" s="10"/>
      <c r="M11" s="10"/>
      <c r="N11" s="10"/>
      <c r="O11" s="10"/>
      <c r="P11" s="11"/>
    </row>
    <row r="12" spans="1:16">
      <c r="A12" s="12" t="s">
        <v>52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</sheetData>
  <mergeCells count="3">
    <mergeCell ref="A11:G11"/>
    <mergeCell ref="I11:P11"/>
    <mergeCell ref="A12:P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5" defaultRowHeight="13.5"/>
  <sheetData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K8" sqref="K8"/>
    </sheetView>
  </sheetViews>
  <sheetFormatPr defaultColWidth="9" defaultRowHeight="13.5" outlineLevelCol="7"/>
  <cols>
    <col min="1" max="1" width="3.9" style="1" customWidth="1"/>
    <col min="2" max="2" width="6.41666666666667" style="1" customWidth="1"/>
    <col min="3" max="3" width="10.5666666666667" style="1" customWidth="1"/>
    <col min="4" max="4" width="17.1" style="1" customWidth="1"/>
    <col min="5" max="5" width="15.3416666666667" style="1" customWidth="1"/>
    <col min="6" max="6" width="20.875" style="1" customWidth="1"/>
    <col min="7" max="7" width="6.41666666666667" style="1" customWidth="1"/>
    <col min="8" max="8" width="18.9916666666667" style="1" customWidth="1"/>
    <col min="9" max="16376" width="9.05833333333333" style="1" customWidth="1"/>
  </cols>
  <sheetData>
    <row r="1" spans="1:8">
      <c r="A1" s="2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34</v>
      </c>
      <c r="G1" s="3" t="s">
        <v>35</v>
      </c>
      <c r="H1" s="2" t="s">
        <v>36</v>
      </c>
    </row>
    <row r="2" spans="1:8">
      <c r="A2" s="4">
        <v>1</v>
      </c>
      <c r="B2" s="5"/>
      <c r="C2" s="5"/>
      <c r="D2" s="6"/>
      <c r="E2" s="5"/>
      <c r="F2" s="5"/>
      <c r="G2" s="4"/>
      <c r="H2" s="5"/>
    </row>
    <row r="3" spans="1:8">
      <c r="A3" s="4">
        <v>2</v>
      </c>
      <c r="B3" s="5"/>
      <c r="C3" s="7"/>
      <c r="D3" s="7"/>
      <c r="E3" s="5"/>
      <c r="F3" s="5"/>
      <c r="G3" s="4"/>
      <c r="H3" s="5"/>
    </row>
    <row r="4" spans="1:8">
      <c r="A4" s="4">
        <v>3</v>
      </c>
      <c r="B4" s="5"/>
      <c r="C4" s="7"/>
      <c r="D4" s="5"/>
      <c r="E4" s="5"/>
      <c r="F4" s="5"/>
      <c r="G4" s="4"/>
      <c r="H4" s="5"/>
    </row>
    <row r="5" spans="1:8">
      <c r="A5" s="4">
        <v>4</v>
      </c>
      <c r="B5" s="5"/>
      <c r="C5" s="7"/>
      <c r="D5" s="7"/>
      <c r="E5" s="5"/>
      <c r="F5" s="5"/>
      <c r="G5" s="4"/>
      <c r="H5" s="5"/>
    </row>
    <row r="6" spans="1:8">
      <c r="A6" s="4">
        <v>5</v>
      </c>
      <c r="B6" s="5"/>
      <c r="C6" s="5"/>
      <c r="D6" s="5"/>
      <c r="E6" s="5"/>
      <c r="F6" s="5"/>
      <c r="G6" s="4"/>
      <c r="H6" s="5"/>
    </row>
    <row r="7" spans="1:8">
      <c r="A7" s="4">
        <v>6</v>
      </c>
      <c r="B7" s="5"/>
      <c r="C7" s="5"/>
      <c r="D7" s="6"/>
      <c r="E7" s="4"/>
      <c r="F7" s="4"/>
      <c r="G7" s="4"/>
      <c r="H7" s="5"/>
    </row>
    <row r="8" spans="1:8">
      <c r="A8" s="4">
        <v>7</v>
      </c>
      <c r="B8" s="5"/>
      <c r="C8" s="5"/>
      <c r="D8" s="5"/>
      <c r="E8" s="5"/>
      <c r="F8" s="5"/>
      <c r="G8" s="4"/>
      <c r="H8" s="5"/>
    </row>
    <row r="9" spans="1:8">
      <c r="A9" s="4">
        <v>8</v>
      </c>
      <c r="B9" s="5"/>
      <c r="C9" s="5"/>
      <c r="D9" s="5"/>
      <c r="E9" s="5"/>
      <c r="F9" s="5"/>
      <c r="G9" s="4"/>
      <c r="H9" s="5"/>
    </row>
    <row r="10" spans="1:8">
      <c r="A10" s="4">
        <v>9</v>
      </c>
      <c r="B10" s="5"/>
      <c r="C10" s="7"/>
      <c r="D10" s="7"/>
      <c r="E10" s="5"/>
      <c r="F10" s="5"/>
      <c r="G10" s="4"/>
      <c r="H10" s="5"/>
    </row>
    <row r="11" spans="1:8">
      <c r="A11" s="4">
        <v>10</v>
      </c>
      <c r="B11" s="5"/>
      <c r="C11" s="5"/>
      <c r="D11" s="6"/>
      <c r="E11" s="5"/>
      <c r="F11" s="5"/>
      <c r="G11" s="4"/>
      <c r="H11" s="5"/>
    </row>
    <row r="12" spans="1:8">
      <c r="A12" s="4">
        <v>11</v>
      </c>
      <c r="B12" s="5"/>
      <c r="C12" s="5"/>
      <c r="D12" s="6"/>
      <c r="E12" s="5"/>
      <c r="F12" s="5"/>
      <c r="G12" s="4"/>
      <c r="H12" s="5"/>
    </row>
    <row r="13" spans="1:8">
      <c r="A13" s="8" t="s">
        <v>51</v>
      </c>
      <c r="B13" s="9"/>
      <c r="C13" s="9"/>
      <c r="D13" s="9"/>
      <c r="E13" s="9"/>
      <c r="F13" s="10"/>
      <c r="G13" s="10"/>
      <c r="H13" s="11"/>
    </row>
    <row r="14" spans="1:8">
      <c r="A14" s="12" t="s">
        <v>53</v>
      </c>
      <c r="B14" s="12"/>
      <c r="C14" s="12"/>
      <c r="D14" s="12"/>
      <c r="E14" s="12"/>
      <c r="F14" s="12"/>
      <c r="G14" s="12"/>
      <c r="H14" s="12"/>
    </row>
  </sheetData>
  <mergeCells count="3">
    <mergeCell ref="A13:E13"/>
    <mergeCell ref="F13:H13"/>
    <mergeCell ref="A14:H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支出单</vt:lpstr>
      <vt:lpstr>支付明细表</vt:lpstr>
      <vt:lpstr>Sheet1</vt:lpstr>
      <vt:lpstr>接化发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孙方涛</dc:creator>
  <cp:lastModifiedBy>LIAN</cp:lastModifiedBy>
  <cp:revision>3</cp:revision>
  <dcterms:created xsi:type="dcterms:W3CDTF">2020-12-28T06:30:28Z</dcterms:created>
  <dcterms:modified xsi:type="dcterms:W3CDTF">2020-12-28T06:31:34Z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